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a\Desktop\"/>
    </mc:Choice>
  </mc:AlternateContent>
  <bookViews>
    <workbookView xWindow="0" yWindow="0" windowWidth="14370" windowHeight="9660"/>
  </bookViews>
  <sheets>
    <sheet name="Voorcalculatie" sheetId="1" r:id="rId1"/>
    <sheet name="Nacalculatie op hoofdgroepen" sheetId="2" r:id="rId2"/>
    <sheet name="Nacalculatie projectbasis" sheetId="3" r:id="rId3"/>
    <sheet name="Tarieven " sheetId="4" r:id="rId4"/>
  </sheets>
  <calcPr calcId="152511"/>
</workbook>
</file>

<file path=xl/calcChain.xml><?xml version="1.0" encoding="utf-8"?>
<calcChain xmlns="http://schemas.openxmlformats.org/spreadsheetml/2006/main">
  <c r="AB143" i="1" l="1"/>
  <c r="Z143" i="1"/>
  <c r="T143" i="1"/>
  <c r="R143" i="1"/>
  <c r="U143" i="1" s="1"/>
  <c r="L143" i="1"/>
  <c r="J143" i="1"/>
  <c r="M143" i="1" s="1"/>
  <c r="H143" i="1"/>
  <c r="AB142" i="1"/>
  <c r="Z142" i="1"/>
  <c r="AC142" i="1" s="1"/>
  <c r="AE142" i="1" s="1"/>
  <c r="T142" i="1"/>
  <c r="U142" i="1" s="1"/>
  <c r="R142" i="1"/>
  <c r="L142" i="1"/>
  <c r="J142" i="1"/>
  <c r="M142" i="1" s="1"/>
  <c r="H142" i="1"/>
  <c r="AB141" i="1"/>
  <c r="Z141" i="1"/>
  <c r="AC141" i="1" s="1"/>
  <c r="AE141" i="1" s="1"/>
  <c r="T141" i="1"/>
  <c r="R141" i="1"/>
  <c r="L141" i="1"/>
  <c r="J141" i="1"/>
  <c r="M141" i="1" s="1"/>
  <c r="H141" i="1"/>
  <c r="AB140" i="1"/>
  <c r="Z140" i="1"/>
  <c r="AC140" i="1" s="1"/>
  <c r="AE140" i="1" s="1"/>
  <c r="T140" i="1"/>
  <c r="R140" i="1"/>
  <c r="U140" i="1" s="1"/>
  <c r="L140" i="1"/>
  <c r="J140" i="1"/>
  <c r="M140" i="1" s="1"/>
  <c r="H140" i="1"/>
  <c r="AB139" i="1"/>
  <c r="Z139" i="1"/>
  <c r="T139" i="1"/>
  <c r="R139" i="1"/>
  <c r="U139" i="1" s="1"/>
  <c r="M139" i="1"/>
  <c r="L139" i="1"/>
  <c r="J139" i="1"/>
  <c r="H139" i="1"/>
  <c r="AB138" i="1"/>
  <c r="Z138" i="1"/>
  <c r="T138" i="1"/>
  <c r="R138" i="1"/>
  <c r="U138" i="1" s="1"/>
  <c r="L138" i="1"/>
  <c r="J138" i="1"/>
  <c r="H138" i="1"/>
  <c r="AC137" i="1"/>
  <c r="AE137" i="1" s="1"/>
  <c r="AB137" i="1"/>
  <c r="Z137" i="1"/>
  <c r="T137" i="1"/>
  <c r="R137" i="1"/>
  <c r="L137" i="1"/>
  <c r="J137" i="1"/>
  <c r="M137" i="1" s="1"/>
  <c r="H137" i="1"/>
  <c r="AB136" i="1"/>
  <c r="AC136" i="1" s="1"/>
  <c r="AE136" i="1" s="1"/>
  <c r="Z136" i="1"/>
  <c r="T136" i="1"/>
  <c r="R136" i="1"/>
  <c r="U136" i="1" s="1"/>
  <c r="L136" i="1"/>
  <c r="J136" i="1"/>
  <c r="H136" i="1"/>
  <c r="AB135" i="1"/>
  <c r="Z135" i="1"/>
  <c r="AC135" i="1" s="1"/>
  <c r="AE135" i="1" s="1"/>
  <c r="T135" i="1"/>
  <c r="R135" i="1"/>
  <c r="U135" i="1" s="1"/>
  <c r="L135" i="1"/>
  <c r="M135" i="1" s="1"/>
  <c r="J135" i="1"/>
  <c r="H135" i="1"/>
  <c r="AB134" i="1"/>
  <c r="Z134" i="1"/>
  <c r="AC134" i="1" s="1"/>
  <c r="AE134" i="1" s="1"/>
  <c r="T134" i="1"/>
  <c r="R134" i="1"/>
  <c r="U134" i="1" s="1"/>
  <c r="L134" i="1"/>
  <c r="M134" i="1" s="1"/>
  <c r="J134" i="1"/>
  <c r="H134" i="1"/>
  <c r="AB133" i="1"/>
  <c r="AC133" i="1" s="1"/>
  <c r="AE133" i="1" s="1"/>
  <c r="Z133" i="1"/>
  <c r="T133" i="1"/>
  <c r="R133" i="1"/>
  <c r="L133" i="1"/>
  <c r="J133" i="1"/>
  <c r="H133" i="1"/>
  <c r="AB132" i="1"/>
  <c r="Z132" i="1"/>
  <c r="T132" i="1"/>
  <c r="R132" i="1"/>
  <c r="U132" i="1" s="1"/>
  <c r="L132" i="1"/>
  <c r="J132" i="1"/>
  <c r="M132" i="1" s="1"/>
  <c r="H132" i="1"/>
  <c r="AB129" i="1"/>
  <c r="Z129" i="1"/>
  <c r="AC129" i="1" s="1"/>
  <c r="AE129" i="1" s="1"/>
  <c r="U129" i="1"/>
  <c r="T129" i="1"/>
  <c r="R129" i="1"/>
  <c r="L129" i="1"/>
  <c r="J129" i="1"/>
  <c r="H129" i="1"/>
  <c r="AB128" i="1"/>
  <c r="Z128" i="1"/>
  <c r="AC128" i="1" s="1"/>
  <c r="AE128" i="1" s="1"/>
  <c r="T128" i="1"/>
  <c r="R128" i="1"/>
  <c r="L128" i="1"/>
  <c r="J128" i="1"/>
  <c r="M128" i="1" s="1"/>
  <c r="H128" i="1"/>
  <c r="AB127" i="1"/>
  <c r="Z127" i="1"/>
  <c r="T127" i="1"/>
  <c r="R127" i="1"/>
  <c r="L127" i="1"/>
  <c r="J127" i="1"/>
  <c r="M127" i="1" s="1"/>
  <c r="H127" i="1"/>
  <c r="AB126" i="1"/>
  <c r="Z126" i="1"/>
  <c r="AC126" i="1" s="1"/>
  <c r="AE126" i="1" s="1"/>
  <c r="T126" i="1"/>
  <c r="R126" i="1"/>
  <c r="U126" i="1" s="1"/>
  <c r="L126" i="1"/>
  <c r="J126" i="1"/>
  <c r="M126" i="1" s="1"/>
  <c r="H126" i="1"/>
  <c r="AB125" i="1"/>
  <c r="Z125" i="1"/>
  <c r="AC125" i="1" s="1"/>
  <c r="AE125" i="1" s="1"/>
  <c r="T125" i="1"/>
  <c r="U125" i="1" s="1"/>
  <c r="R125" i="1"/>
  <c r="L125" i="1"/>
  <c r="J125" i="1"/>
  <c r="H125" i="1"/>
  <c r="AB124" i="1"/>
  <c r="Z124" i="1"/>
  <c r="AC124" i="1" s="1"/>
  <c r="AE124" i="1" s="1"/>
  <c r="T124" i="1"/>
  <c r="U124" i="1" s="1"/>
  <c r="R124" i="1"/>
  <c r="L124" i="1"/>
  <c r="J124" i="1"/>
  <c r="M124" i="1" s="1"/>
  <c r="H124" i="1"/>
  <c r="AB123" i="1"/>
  <c r="Z123" i="1"/>
  <c r="T123" i="1"/>
  <c r="R123" i="1"/>
  <c r="U123" i="1" s="1"/>
  <c r="L123" i="1"/>
  <c r="J123" i="1"/>
  <c r="M123" i="1" s="1"/>
  <c r="H123" i="1"/>
  <c r="AB122" i="1"/>
  <c r="Z122" i="1"/>
  <c r="T122" i="1"/>
  <c r="R122" i="1"/>
  <c r="U122" i="1" s="1"/>
  <c r="M122" i="1"/>
  <c r="L122" i="1"/>
  <c r="J122" i="1"/>
  <c r="H122" i="1"/>
  <c r="AB121" i="1"/>
  <c r="Z121" i="1"/>
  <c r="T121" i="1"/>
  <c r="R121" i="1"/>
  <c r="U121" i="1" s="1"/>
  <c r="L121" i="1"/>
  <c r="J121" i="1"/>
  <c r="H121" i="1"/>
  <c r="AC120" i="1"/>
  <c r="AE120" i="1" s="1"/>
  <c r="AB120" i="1"/>
  <c r="Z120" i="1"/>
  <c r="T120" i="1"/>
  <c r="R120" i="1"/>
  <c r="L120" i="1"/>
  <c r="J120" i="1"/>
  <c r="M120" i="1" s="1"/>
  <c r="H120" i="1"/>
  <c r="AB119" i="1"/>
  <c r="AC119" i="1" s="1"/>
  <c r="AE119" i="1" s="1"/>
  <c r="Z119" i="1"/>
  <c r="T119" i="1"/>
  <c r="R119" i="1"/>
  <c r="U119" i="1" s="1"/>
  <c r="L119" i="1"/>
  <c r="J119" i="1"/>
  <c r="H119" i="1"/>
  <c r="AB118" i="1"/>
  <c r="Z118" i="1"/>
  <c r="AC118" i="1" s="1"/>
  <c r="T118" i="1"/>
  <c r="R118" i="1"/>
  <c r="U118" i="1" s="1"/>
  <c r="L118" i="1"/>
  <c r="M118" i="1" s="1"/>
  <c r="J118" i="1"/>
  <c r="H118" i="1"/>
  <c r="AB115" i="1"/>
  <c r="Z115" i="1"/>
  <c r="AC115" i="1" s="1"/>
  <c r="AE115" i="1" s="1"/>
  <c r="T115" i="1"/>
  <c r="R115" i="1"/>
  <c r="U115" i="1" s="1"/>
  <c r="L115" i="1"/>
  <c r="M115" i="1" s="1"/>
  <c r="J115" i="1"/>
  <c r="H115" i="1"/>
  <c r="AB114" i="1"/>
  <c r="Z114" i="1"/>
  <c r="AC114" i="1" s="1"/>
  <c r="AE114" i="1" s="1"/>
  <c r="T114" i="1"/>
  <c r="R114" i="1"/>
  <c r="U114" i="1" s="1"/>
  <c r="L114" i="1"/>
  <c r="J114" i="1"/>
  <c r="H114" i="1"/>
  <c r="AB113" i="1"/>
  <c r="AC113" i="1" s="1"/>
  <c r="AE113" i="1" s="1"/>
  <c r="Z113" i="1"/>
  <c r="T113" i="1"/>
  <c r="R113" i="1"/>
  <c r="U113" i="1" s="1"/>
  <c r="L113" i="1"/>
  <c r="J113" i="1"/>
  <c r="H113" i="1"/>
  <c r="AB112" i="1"/>
  <c r="Z112" i="1"/>
  <c r="AC112" i="1" s="1"/>
  <c r="AE112" i="1" s="1"/>
  <c r="T112" i="1"/>
  <c r="R112" i="1"/>
  <c r="U112" i="1" s="1"/>
  <c r="L112" i="1"/>
  <c r="M112" i="1" s="1"/>
  <c r="J112" i="1"/>
  <c r="H112" i="1"/>
  <c r="AB111" i="1"/>
  <c r="Z111" i="1"/>
  <c r="AC111" i="1" s="1"/>
  <c r="AE111" i="1" s="1"/>
  <c r="T111" i="1"/>
  <c r="R111" i="1"/>
  <c r="U111" i="1" s="1"/>
  <c r="M111" i="1"/>
  <c r="L111" i="1"/>
  <c r="J111" i="1"/>
  <c r="H111" i="1"/>
  <c r="AB110" i="1"/>
  <c r="Z110" i="1"/>
  <c r="AC110" i="1" s="1"/>
  <c r="AE110" i="1" s="1"/>
  <c r="U110" i="1"/>
  <c r="T110" i="1"/>
  <c r="R110" i="1"/>
  <c r="L110" i="1"/>
  <c r="J110" i="1"/>
  <c r="M110" i="1" s="1"/>
  <c r="H110" i="1"/>
  <c r="AB109" i="1"/>
  <c r="Z109" i="1"/>
  <c r="AC109" i="1" s="1"/>
  <c r="AE109" i="1" s="1"/>
  <c r="T109" i="1"/>
  <c r="R109" i="1"/>
  <c r="U109" i="1" s="1"/>
  <c r="L109" i="1"/>
  <c r="J109" i="1"/>
  <c r="M109" i="1" s="1"/>
  <c r="H109" i="1"/>
  <c r="AB108" i="1"/>
  <c r="Z108" i="1"/>
  <c r="AC108" i="1" s="1"/>
  <c r="AE108" i="1" s="1"/>
  <c r="T108" i="1"/>
  <c r="R108" i="1"/>
  <c r="L108" i="1"/>
  <c r="J108" i="1"/>
  <c r="M108" i="1" s="1"/>
  <c r="H108" i="1"/>
  <c r="AB107" i="1"/>
  <c r="Z107" i="1"/>
  <c r="AC107" i="1" s="1"/>
  <c r="AE107" i="1" s="1"/>
  <c r="U107" i="1"/>
  <c r="T107" i="1"/>
  <c r="R107" i="1"/>
  <c r="L107" i="1"/>
  <c r="M107" i="1" s="1"/>
  <c r="J107" i="1"/>
  <c r="H107" i="1"/>
  <c r="AC106" i="1"/>
  <c r="AE106" i="1" s="1"/>
  <c r="AB106" i="1"/>
  <c r="Z106" i="1"/>
  <c r="T106" i="1"/>
  <c r="U106" i="1" s="1"/>
  <c r="R106" i="1"/>
  <c r="L106" i="1"/>
  <c r="J106" i="1"/>
  <c r="M106" i="1" s="1"/>
  <c r="H106" i="1"/>
  <c r="AB105" i="1"/>
  <c r="Z105" i="1"/>
  <c r="AC105" i="1" s="1"/>
  <c r="AE105" i="1" s="1"/>
  <c r="T105" i="1"/>
  <c r="R105" i="1"/>
  <c r="L105" i="1"/>
  <c r="J105" i="1"/>
  <c r="M105" i="1" s="1"/>
  <c r="H105" i="1"/>
  <c r="AB104" i="1"/>
  <c r="Z104" i="1"/>
  <c r="AC104" i="1" s="1"/>
  <c r="T104" i="1"/>
  <c r="R104" i="1"/>
  <c r="U104" i="1" s="1"/>
  <c r="L104" i="1"/>
  <c r="J104" i="1"/>
  <c r="H104" i="1"/>
  <c r="AB101" i="1"/>
  <c r="Z101" i="1"/>
  <c r="AC101" i="1" s="1"/>
  <c r="AE101" i="1" s="1"/>
  <c r="T101" i="1"/>
  <c r="R101" i="1"/>
  <c r="U101" i="1" s="1"/>
  <c r="L101" i="1"/>
  <c r="J101" i="1"/>
  <c r="M101" i="1" s="1"/>
  <c r="H101" i="1"/>
  <c r="AB100" i="1"/>
  <c r="Z100" i="1"/>
  <c r="AC100" i="1" s="1"/>
  <c r="AE100" i="1" s="1"/>
  <c r="T100" i="1"/>
  <c r="U100" i="1" s="1"/>
  <c r="R100" i="1"/>
  <c r="L100" i="1"/>
  <c r="J100" i="1"/>
  <c r="H100" i="1"/>
  <c r="AB99" i="1"/>
  <c r="Z99" i="1"/>
  <c r="AC99" i="1" s="1"/>
  <c r="AE99" i="1" s="1"/>
  <c r="T99" i="1"/>
  <c r="U99" i="1" s="1"/>
  <c r="R99" i="1"/>
  <c r="L99" i="1"/>
  <c r="J99" i="1"/>
  <c r="M99" i="1" s="1"/>
  <c r="H99" i="1"/>
  <c r="AB98" i="1"/>
  <c r="Z98" i="1"/>
  <c r="T98" i="1"/>
  <c r="R98" i="1"/>
  <c r="U98" i="1" s="1"/>
  <c r="L98" i="1"/>
  <c r="J98" i="1"/>
  <c r="M98" i="1" s="1"/>
  <c r="H98" i="1"/>
  <c r="AB97" i="1"/>
  <c r="Z97" i="1"/>
  <c r="T97" i="1"/>
  <c r="R97" i="1"/>
  <c r="U97" i="1" s="1"/>
  <c r="M97" i="1"/>
  <c r="L97" i="1"/>
  <c r="J97" i="1"/>
  <c r="H97" i="1"/>
  <c r="AB96" i="1"/>
  <c r="Z96" i="1"/>
  <c r="T96" i="1"/>
  <c r="R96" i="1"/>
  <c r="U96" i="1" s="1"/>
  <c r="L96" i="1"/>
  <c r="J96" i="1"/>
  <c r="H96" i="1"/>
  <c r="AC95" i="1"/>
  <c r="AE95" i="1" s="1"/>
  <c r="AB95" i="1"/>
  <c r="Z95" i="1"/>
  <c r="T95" i="1"/>
  <c r="R95" i="1"/>
  <c r="L95" i="1"/>
  <c r="J95" i="1"/>
  <c r="M95" i="1" s="1"/>
  <c r="H95" i="1"/>
  <c r="AB94" i="1"/>
  <c r="AC94" i="1" s="1"/>
  <c r="AE94" i="1" s="1"/>
  <c r="Z94" i="1"/>
  <c r="T94" i="1"/>
  <c r="R94" i="1"/>
  <c r="U94" i="1" s="1"/>
  <c r="L94" i="1"/>
  <c r="J94" i="1"/>
  <c r="H94" i="1"/>
  <c r="AB93" i="1"/>
  <c r="Z93" i="1"/>
  <c r="AC93" i="1" s="1"/>
  <c r="AE93" i="1" s="1"/>
  <c r="T93" i="1"/>
  <c r="R93" i="1"/>
  <c r="U93" i="1" s="1"/>
  <c r="L93" i="1"/>
  <c r="M93" i="1" s="1"/>
  <c r="J93" i="1"/>
  <c r="H93" i="1"/>
  <c r="AB92" i="1"/>
  <c r="Z92" i="1"/>
  <c r="AC92" i="1" s="1"/>
  <c r="AE92" i="1" s="1"/>
  <c r="T92" i="1"/>
  <c r="R92" i="1"/>
  <c r="U92" i="1" s="1"/>
  <c r="L92" i="1"/>
  <c r="J92" i="1"/>
  <c r="H92" i="1"/>
  <c r="AC91" i="1"/>
  <c r="AE91" i="1" s="1"/>
  <c r="AB91" i="1"/>
  <c r="Z91" i="1"/>
  <c r="T91" i="1"/>
  <c r="R91" i="1"/>
  <c r="U91" i="1" s="1"/>
  <c r="L91" i="1"/>
  <c r="J91" i="1"/>
  <c r="H91" i="1"/>
  <c r="AB90" i="1"/>
  <c r="AB102" i="1" s="1"/>
  <c r="Z90" i="1"/>
  <c r="T90" i="1"/>
  <c r="R90" i="1"/>
  <c r="U90" i="1" s="1"/>
  <c r="M90" i="1"/>
  <c r="L90" i="1"/>
  <c r="J90" i="1"/>
  <c r="H90" i="1"/>
  <c r="H116" i="1" l="1"/>
  <c r="L102" i="1"/>
  <c r="AC90" i="1"/>
  <c r="AC102" i="1" s="1"/>
  <c r="U95" i="1"/>
  <c r="J116" i="1"/>
  <c r="T116" i="1"/>
  <c r="AB130" i="1"/>
  <c r="U120" i="1"/>
  <c r="M129" i="1"/>
  <c r="L144" i="1"/>
  <c r="AB144" i="1"/>
  <c r="U137" i="1"/>
  <c r="H102" i="1"/>
  <c r="M100" i="1"/>
  <c r="L116" i="1"/>
  <c r="H130" i="1"/>
  <c r="M125" i="1"/>
  <c r="AC127" i="1"/>
  <c r="AE127" i="1" s="1"/>
  <c r="U133" i="1"/>
  <c r="U144" i="1" s="1"/>
  <c r="J102" i="1"/>
  <c r="T102" i="1"/>
  <c r="M91" i="1"/>
  <c r="M102" i="1" s="1"/>
  <c r="M92" i="1"/>
  <c r="M94" i="1"/>
  <c r="M96" i="1"/>
  <c r="AC96" i="1"/>
  <c r="AE96" i="1" s="1"/>
  <c r="AC97" i="1"/>
  <c r="AE97" i="1" s="1"/>
  <c r="AC98" i="1"/>
  <c r="AE98" i="1" s="1"/>
  <c r="M104" i="1"/>
  <c r="AB116" i="1"/>
  <c r="U105" i="1"/>
  <c r="U108" i="1"/>
  <c r="M113" i="1"/>
  <c r="M114" i="1"/>
  <c r="J130" i="1"/>
  <c r="T130" i="1"/>
  <c r="M119" i="1"/>
  <c r="M130" i="1" s="1"/>
  <c r="M121" i="1"/>
  <c r="AC121" i="1"/>
  <c r="AE121" i="1" s="1"/>
  <c r="AC122" i="1"/>
  <c r="AE122" i="1" s="1"/>
  <c r="AC123" i="1"/>
  <c r="AE123" i="1" s="1"/>
  <c r="U127" i="1"/>
  <c r="U130" i="1" s="1"/>
  <c r="U128" i="1"/>
  <c r="H144" i="1"/>
  <c r="T144" i="1"/>
  <c r="M133" i="1"/>
  <c r="M136" i="1"/>
  <c r="M138" i="1"/>
  <c r="AC138" i="1"/>
  <c r="AE138" i="1" s="1"/>
  <c r="AC139" i="1"/>
  <c r="AE139" i="1" s="1"/>
  <c r="U141" i="1"/>
  <c r="AC143" i="1"/>
  <c r="AE143" i="1" s="1"/>
  <c r="M144" i="1"/>
  <c r="Z144" i="1"/>
  <c r="AC132" i="1"/>
  <c r="R144" i="1"/>
  <c r="J144" i="1"/>
  <c r="AE118" i="1"/>
  <c r="L130" i="1"/>
  <c r="Z130" i="1"/>
  <c r="R130" i="1"/>
  <c r="U116" i="1"/>
  <c r="M116" i="1"/>
  <c r="AC116" i="1"/>
  <c r="AE104" i="1"/>
  <c r="AE116" i="1" s="1"/>
  <c r="Z116" i="1"/>
  <c r="R116" i="1"/>
  <c r="U102" i="1"/>
  <c r="Z102" i="1"/>
  <c r="R10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87" i="1"/>
  <c r="H86" i="1"/>
  <c r="H85" i="1"/>
  <c r="H84" i="1"/>
  <c r="H83" i="1"/>
  <c r="H82" i="1"/>
  <c r="H81" i="1"/>
  <c r="H80" i="1"/>
  <c r="H79" i="1"/>
  <c r="H78" i="1"/>
  <c r="H77" i="1"/>
  <c r="H76" i="1"/>
  <c r="H73" i="1"/>
  <c r="H72" i="1"/>
  <c r="H71" i="1"/>
  <c r="H70" i="1"/>
  <c r="H69" i="1"/>
  <c r="H68" i="1"/>
  <c r="H67" i="1"/>
  <c r="H66" i="1"/>
  <c r="H65" i="1"/>
  <c r="H64" i="1"/>
  <c r="H63" i="1"/>
  <c r="H62" i="1"/>
  <c r="H51" i="1"/>
  <c r="H48" i="1"/>
  <c r="H59" i="1"/>
  <c r="H58" i="1"/>
  <c r="H57" i="1"/>
  <c r="H56" i="1"/>
  <c r="H55" i="1"/>
  <c r="H54" i="1"/>
  <c r="H53" i="1"/>
  <c r="H52" i="1"/>
  <c r="H50" i="1"/>
  <c r="H49" i="1"/>
  <c r="H45" i="1"/>
  <c r="H44" i="1"/>
  <c r="H43" i="1"/>
  <c r="H42" i="1"/>
  <c r="H41" i="1"/>
  <c r="H40" i="1"/>
  <c r="H39" i="1"/>
  <c r="H38" i="1"/>
  <c r="H37" i="1"/>
  <c r="H36" i="1"/>
  <c r="H35" i="1"/>
  <c r="H34" i="1"/>
  <c r="H31" i="1"/>
  <c r="H30" i="1"/>
  <c r="H29" i="1"/>
  <c r="H28" i="1"/>
  <c r="H27" i="1"/>
  <c r="H26" i="1"/>
  <c r="H25" i="1"/>
  <c r="H24" i="1"/>
  <c r="H23" i="1"/>
  <c r="H22" i="1"/>
  <c r="H21" i="1"/>
  <c r="H20" i="1"/>
  <c r="H17" i="1"/>
  <c r="H16" i="1"/>
  <c r="H15" i="1"/>
  <c r="H14" i="1"/>
  <c r="H13" i="1"/>
  <c r="H12" i="1"/>
  <c r="H11" i="1"/>
  <c r="H10" i="1"/>
  <c r="H9" i="1"/>
  <c r="H8" i="1"/>
  <c r="H7" i="1"/>
  <c r="J6" i="1"/>
  <c r="H6" i="1"/>
  <c r="H60" i="1" l="1"/>
  <c r="AE90" i="1"/>
  <c r="AE102" i="1" s="1"/>
  <c r="AE130" i="1"/>
  <c r="C102" i="1"/>
  <c r="H32" i="1"/>
  <c r="H46" i="1"/>
  <c r="H74" i="1"/>
  <c r="H88" i="1"/>
  <c r="H158" i="1"/>
  <c r="H172" i="1"/>
  <c r="AC130" i="1"/>
  <c r="C130" i="1" s="1"/>
  <c r="AC144" i="1"/>
  <c r="AE132" i="1"/>
  <c r="AE144" i="1" s="1"/>
  <c r="C144" i="1"/>
  <c r="C116" i="1"/>
  <c r="H18" i="1"/>
  <c r="Z161" i="1"/>
  <c r="Z162" i="1"/>
  <c r="Z163" i="1"/>
  <c r="Z164" i="1"/>
  <c r="Z165" i="1"/>
  <c r="Z166" i="1"/>
  <c r="Z167" i="1"/>
  <c r="Z168" i="1"/>
  <c r="Z169" i="1"/>
  <c r="Z170" i="1"/>
  <c r="Z171" i="1"/>
  <c r="Z160" i="1"/>
  <c r="R161" i="1"/>
  <c r="R162" i="1"/>
  <c r="R163" i="1"/>
  <c r="R164" i="1"/>
  <c r="R165" i="1"/>
  <c r="R166" i="1"/>
  <c r="R167" i="1"/>
  <c r="R168" i="1"/>
  <c r="R169" i="1"/>
  <c r="R170" i="1"/>
  <c r="R171" i="1"/>
  <c r="R160" i="1"/>
  <c r="J161" i="1"/>
  <c r="J162" i="1"/>
  <c r="J163" i="1"/>
  <c r="J164" i="1"/>
  <c r="J165" i="1"/>
  <c r="J166" i="1"/>
  <c r="J167" i="1"/>
  <c r="J168" i="1"/>
  <c r="J169" i="1"/>
  <c r="J170" i="1"/>
  <c r="J171" i="1"/>
  <c r="J160" i="1"/>
  <c r="Z157" i="1"/>
  <c r="Z147" i="1"/>
  <c r="Z148" i="1"/>
  <c r="Z149" i="1"/>
  <c r="Z150" i="1"/>
  <c r="Z151" i="1"/>
  <c r="Z152" i="1"/>
  <c r="Z153" i="1"/>
  <c r="Z154" i="1"/>
  <c r="Z155" i="1"/>
  <c r="Z156" i="1"/>
  <c r="Z146" i="1"/>
  <c r="R147" i="1"/>
  <c r="R148" i="1"/>
  <c r="R149" i="1"/>
  <c r="R150" i="1"/>
  <c r="R151" i="1"/>
  <c r="R152" i="1"/>
  <c r="R153" i="1"/>
  <c r="R154" i="1"/>
  <c r="R155" i="1"/>
  <c r="R156" i="1"/>
  <c r="R157" i="1"/>
  <c r="R146" i="1"/>
  <c r="J147" i="1"/>
  <c r="J148" i="1"/>
  <c r="J149" i="1"/>
  <c r="J150" i="1"/>
  <c r="J151" i="1"/>
  <c r="J152" i="1"/>
  <c r="J153" i="1"/>
  <c r="J154" i="1"/>
  <c r="J155" i="1"/>
  <c r="J156" i="1"/>
  <c r="J157" i="1"/>
  <c r="J146" i="1"/>
  <c r="Z77" i="1"/>
  <c r="Z78" i="1"/>
  <c r="Z79" i="1"/>
  <c r="Z80" i="1"/>
  <c r="Z81" i="1"/>
  <c r="Z82" i="1"/>
  <c r="Z83" i="1"/>
  <c r="Z84" i="1"/>
  <c r="Z85" i="1"/>
  <c r="Z86" i="1"/>
  <c r="Z87" i="1"/>
  <c r="Z76" i="1"/>
  <c r="R77" i="1"/>
  <c r="R78" i="1"/>
  <c r="U78" i="1" s="1"/>
  <c r="R79" i="1"/>
  <c r="U79" i="1" s="1"/>
  <c r="R80" i="1"/>
  <c r="R81" i="1"/>
  <c r="R82" i="1"/>
  <c r="R83" i="1"/>
  <c r="R84" i="1"/>
  <c r="R85" i="1"/>
  <c r="R86" i="1"/>
  <c r="R87" i="1"/>
  <c r="R76" i="1"/>
  <c r="J77" i="1"/>
  <c r="J78" i="1"/>
  <c r="J79" i="1"/>
  <c r="M79" i="1" s="1"/>
  <c r="J80" i="1"/>
  <c r="J81" i="1"/>
  <c r="J82" i="1"/>
  <c r="J83" i="1"/>
  <c r="J84" i="1"/>
  <c r="J85" i="1"/>
  <c r="J86" i="1"/>
  <c r="J87" i="1"/>
  <c r="J76" i="1"/>
  <c r="Z63" i="1"/>
  <c r="Z64" i="1"/>
  <c r="Z65" i="1"/>
  <c r="AC65" i="1" s="1"/>
  <c r="AE65" i="1" s="1"/>
  <c r="Z66" i="1"/>
  <c r="Z67" i="1"/>
  <c r="Z68" i="1"/>
  <c r="AC68" i="1" s="1"/>
  <c r="AE68" i="1" s="1"/>
  <c r="Z69" i="1"/>
  <c r="AC69" i="1" s="1"/>
  <c r="AE69" i="1" s="1"/>
  <c r="Z70" i="1"/>
  <c r="Z71" i="1"/>
  <c r="Z72" i="1"/>
  <c r="AC72" i="1" s="1"/>
  <c r="AE72" i="1" s="1"/>
  <c r="Z73" i="1"/>
  <c r="Z62" i="1"/>
  <c r="R63" i="1"/>
  <c r="R64" i="1"/>
  <c r="U64" i="1" s="1"/>
  <c r="R65" i="1"/>
  <c r="U65" i="1" s="1"/>
  <c r="R66" i="1"/>
  <c r="R67" i="1"/>
  <c r="R68" i="1"/>
  <c r="R69" i="1"/>
  <c r="U69" i="1" s="1"/>
  <c r="R70" i="1"/>
  <c r="R71" i="1"/>
  <c r="R72" i="1"/>
  <c r="R73" i="1"/>
  <c r="U73" i="1" s="1"/>
  <c r="R62" i="1"/>
  <c r="J63" i="1"/>
  <c r="J64" i="1"/>
  <c r="J65" i="1"/>
  <c r="M65" i="1" s="1"/>
  <c r="J66" i="1"/>
  <c r="J67" i="1"/>
  <c r="J68" i="1"/>
  <c r="M68" i="1" s="1"/>
  <c r="J69" i="1"/>
  <c r="J70" i="1"/>
  <c r="J71" i="1"/>
  <c r="J72" i="1"/>
  <c r="J73" i="1"/>
  <c r="J62" i="1"/>
  <c r="Z49" i="1"/>
  <c r="Z50" i="1"/>
  <c r="AC50" i="1" s="1"/>
  <c r="AE50" i="1" s="1"/>
  <c r="Z51" i="1"/>
  <c r="Z52" i="1"/>
  <c r="Z53" i="1"/>
  <c r="Z54" i="1"/>
  <c r="Z55" i="1"/>
  <c r="Z56" i="1"/>
  <c r="Z57" i="1"/>
  <c r="Z58" i="1"/>
  <c r="Z59" i="1"/>
  <c r="Z48" i="1"/>
  <c r="R49" i="1"/>
  <c r="R50" i="1"/>
  <c r="R51" i="1"/>
  <c r="U51" i="1" s="1"/>
  <c r="R52" i="1"/>
  <c r="R53" i="1"/>
  <c r="R54" i="1"/>
  <c r="U54" i="1" s="1"/>
  <c r="R55" i="1"/>
  <c r="U55" i="1" s="1"/>
  <c r="R56" i="1"/>
  <c r="R57" i="1"/>
  <c r="R58" i="1"/>
  <c r="R59" i="1"/>
  <c r="U59" i="1" s="1"/>
  <c r="R48" i="1"/>
  <c r="J49" i="1"/>
  <c r="J50" i="1"/>
  <c r="M50" i="1" s="1"/>
  <c r="J51" i="1"/>
  <c r="M51" i="1" s="1"/>
  <c r="J52" i="1"/>
  <c r="J53" i="1"/>
  <c r="J54" i="1"/>
  <c r="J55" i="1"/>
  <c r="M55" i="1" s="1"/>
  <c r="J56" i="1"/>
  <c r="J57" i="1"/>
  <c r="J58" i="1"/>
  <c r="M58" i="1" s="1"/>
  <c r="J59" i="1"/>
  <c r="J48" i="1"/>
  <c r="Z35" i="1"/>
  <c r="Z36" i="1"/>
  <c r="Z37" i="1"/>
  <c r="Z38" i="1"/>
  <c r="Z39" i="1"/>
  <c r="Z40" i="1"/>
  <c r="Z41" i="1"/>
  <c r="Z42" i="1"/>
  <c r="Z43" i="1"/>
  <c r="Z44" i="1"/>
  <c r="Z45" i="1"/>
  <c r="Z34" i="1"/>
  <c r="R35" i="1"/>
  <c r="R36" i="1"/>
  <c r="R37" i="1"/>
  <c r="R38" i="1"/>
  <c r="R39" i="1"/>
  <c r="R40" i="1"/>
  <c r="R41" i="1"/>
  <c r="R42" i="1"/>
  <c r="R43" i="1"/>
  <c r="R44" i="1"/>
  <c r="R45" i="1"/>
  <c r="R34" i="1"/>
  <c r="J35" i="1"/>
  <c r="J36" i="1"/>
  <c r="J37" i="1"/>
  <c r="M37" i="1" s="1"/>
  <c r="J38" i="1"/>
  <c r="J39" i="1"/>
  <c r="J40" i="1"/>
  <c r="J41" i="1"/>
  <c r="M41" i="1" s="1"/>
  <c r="J42" i="1"/>
  <c r="J43" i="1"/>
  <c r="J44" i="1"/>
  <c r="J45" i="1"/>
  <c r="J34" i="1"/>
  <c r="Z21" i="1"/>
  <c r="Z22" i="1"/>
  <c r="Z23" i="1"/>
  <c r="Z24" i="1"/>
  <c r="Z25" i="1"/>
  <c r="Z26" i="1"/>
  <c r="Z27" i="1"/>
  <c r="Z28" i="1"/>
  <c r="Z29" i="1"/>
  <c r="Z30" i="1"/>
  <c r="Z31" i="1"/>
  <c r="Z20" i="1"/>
  <c r="R21" i="1"/>
  <c r="R22" i="1"/>
  <c r="R23" i="1"/>
  <c r="R24" i="1"/>
  <c r="R25" i="1"/>
  <c r="R26" i="1"/>
  <c r="R27" i="1"/>
  <c r="R28" i="1"/>
  <c r="R29" i="1"/>
  <c r="R30" i="1"/>
  <c r="R31" i="1"/>
  <c r="R20" i="1"/>
  <c r="J21" i="1"/>
  <c r="J22" i="1"/>
  <c r="J23" i="1"/>
  <c r="J24" i="1"/>
  <c r="J25" i="1"/>
  <c r="J26" i="1"/>
  <c r="J27" i="1"/>
  <c r="J28" i="1"/>
  <c r="J29" i="1"/>
  <c r="J30" i="1"/>
  <c r="J31" i="1"/>
  <c r="J20" i="1"/>
  <c r="Z7" i="1"/>
  <c r="Z8" i="1"/>
  <c r="Z9" i="1"/>
  <c r="Z10" i="1"/>
  <c r="Z11" i="1"/>
  <c r="Z12" i="1"/>
  <c r="AC12" i="1" s="1"/>
  <c r="AE12" i="1" s="1"/>
  <c r="Z13" i="1"/>
  <c r="Z14" i="1"/>
  <c r="Z15" i="1"/>
  <c r="Z16" i="1"/>
  <c r="Z17" i="1"/>
  <c r="Z6" i="1"/>
  <c r="R7" i="1"/>
  <c r="R8" i="1"/>
  <c r="R9" i="1"/>
  <c r="R10" i="1"/>
  <c r="R11" i="1"/>
  <c r="R12" i="1"/>
  <c r="R13" i="1"/>
  <c r="R14" i="1"/>
  <c r="R15" i="1"/>
  <c r="R16" i="1"/>
  <c r="R17" i="1"/>
  <c r="R6" i="1"/>
  <c r="J7" i="1"/>
  <c r="J8" i="1"/>
  <c r="J9" i="1"/>
  <c r="J10" i="1"/>
  <c r="J11" i="1"/>
  <c r="J12" i="1"/>
  <c r="J13" i="1"/>
  <c r="J14" i="1"/>
  <c r="J15" i="1"/>
  <c r="J16" i="1"/>
  <c r="J17" i="1"/>
  <c r="B2" i="2"/>
  <c r="B3" i="3"/>
  <c r="B2" i="3"/>
  <c r="B3" i="2"/>
  <c r="B104" i="2"/>
  <c r="B128" i="2" s="1"/>
  <c r="B76" i="2"/>
  <c r="B90" i="2"/>
  <c r="B127" i="2" s="1"/>
  <c r="B126" i="2"/>
  <c r="B62" i="2"/>
  <c r="B125" i="2" s="1"/>
  <c r="B48" i="2"/>
  <c r="B124" i="2" s="1"/>
  <c r="B34" i="2"/>
  <c r="B123" i="2" s="1"/>
  <c r="B20" i="2"/>
  <c r="B122" i="2" s="1"/>
  <c r="B6" i="2"/>
  <c r="B121" i="2" s="1"/>
  <c r="E117" i="2"/>
  <c r="H128" i="2" s="1"/>
  <c r="Q116" i="2"/>
  <c r="L116" i="2"/>
  <c r="G116" i="2"/>
  <c r="Q115" i="2"/>
  <c r="L115" i="2"/>
  <c r="G115" i="2"/>
  <c r="Q114" i="2"/>
  <c r="L114" i="2"/>
  <c r="G114" i="2"/>
  <c r="Q113" i="2"/>
  <c r="L113" i="2"/>
  <c r="G113" i="2"/>
  <c r="Q112" i="2"/>
  <c r="L112" i="2"/>
  <c r="G112" i="2"/>
  <c r="Q111" i="2"/>
  <c r="L111" i="2"/>
  <c r="G111" i="2"/>
  <c r="Q110" i="2"/>
  <c r="L110" i="2"/>
  <c r="G110" i="2"/>
  <c r="Q109" i="2"/>
  <c r="L109" i="2"/>
  <c r="G109" i="2"/>
  <c r="Q108" i="2"/>
  <c r="L108" i="2"/>
  <c r="G108" i="2"/>
  <c r="Q107" i="2"/>
  <c r="L107" i="2"/>
  <c r="G107" i="2"/>
  <c r="Q106" i="2"/>
  <c r="L106" i="2"/>
  <c r="G106" i="2"/>
  <c r="Q105" i="2"/>
  <c r="L105" i="2"/>
  <c r="G105" i="2"/>
  <c r="E103" i="2"/>
  <c r="H127" i="2" s="1"/>
  <c r="Q102" i="2"/>
  <c r="L102" i="2"/>
  <c r="G102" i="2"/>
  <c r="Q101" i="2"/>
  <c r="L101" i="2"/>
  <c r="G101" i="2"/>
  <c r="Q100" i="2"/>
  <c r="L100" i="2"/>
  <c r="G100" i="2"/>
  <c r="Q99" i="2"/>
  <c r="L99" i="2"/>
  <c r="G99" i="2"/>
  <c r="Q98" i="2"/>
  <c r="L98" i="2"/>
  <c r="G98" i="2"/>
  <c r="Q97" i="2"/>
  <c r="L97" i="2"/>
  <c r="G97" i="2"/>
  <c r="Q96" i="2"/>
  <c r="L96" i="2"/>
  <c r="G96" i="2"/>
  <c r="Q95" i="2"/>
  <c r="L95" i="2"/>
  <c r="G95" i="2"/>
  <c r="Q94" i="2"/>
  <c r="L94" i="2"/>
  <c r="G94" i="2"/>
  <c r="Q93" i="2"/>
  <c r="L93" i="2"/>
  <c r="G93" i="2"/>
  <c r="Q92" i="2"/>
  <c r="L92" i="2"/>
  <c r="G92" i="2"/>
  <c r="Q91" i="2"/>
  <c r="L91" i="2"/>
  <c r="G91" i="2"/>
  <c r="E89" i="2"/>
  <c r="H126" i="2" s="1"/>
  <c r="Q88" i="2"/>
  <c r="L88" i="2"/>
  <c r="G88" i="2"/>
  <c r="Q87" i="2"/>
  <c r="L87" i="2"/>
  <c r="G87" i="2"/>
  <c r="Q86" i="2"/>
  <c r="L86" i="2"/>
  <c r="G86" i="2"/>
  <c r="Q85" i="2"/>
  <c r="L85" i="2"/>
  <c r="G85" i="2"/>
  <c r="Q84" i="2"/>
  <c r="L84" i="2"/>
  <c r="G84" i="2"/>
  <c r="Q83" i="2"/>
  <c r="L83" i="2"/>
  <c r="G83" i="2"/>
  <c r="Q82" i="2"/>
  <c r="L82" i="2"/>
  <c r="G82" i="2"/>
  <c r="Q81" i="2"/>
  <c r="L81" i="2"/>
  <c r="G81" i="2"/>
  <c r="Q80" i="2"/>
  <c r="L80" i="2"/>
  <c r="G80" i="2"/>
  <c r="Q79" i="2"/>
  <c r="L79" i="2"/>
  <c r="G79" i="2"/>
  <c r="Q78" i="2"/>
  <c r="L78" i="2"/>
  <c r="G78" i="2"/>
  <c r="Q77" i="2"/>
  <c r="L77" i="2"/>
  <c r="G77" i="2"/>
  <c r="E75" i="2"/>
  <c r="H125" i="2" s="1"/>
  <c r="Q74" i="2"/>
  <c r="L74" i="2"/>
  <c r="G74" i="2"/>
  <c r="Q73" i="2"/>
  <c r="L73" i="2"/>
  <c r="G73" i="2"/>
  <c r="Q72" i="2"/>
  <c r="L72" i="2"/>
  <c r="G72" i="2"/>
  <c r="Q71" i="2"/>
  <c r="L71" i="2"/>
  <c r="G71" i="2"/>
  <c r="Q70" i="2"/>
  <c r="L70" i="2"/>
  <c r="G70" i="2"/>
  <c r="Q69" i="2"/>
  <c r="L69" i="2"/>
  <c r="G69" i="2"/>
  <c r="Q68" i="2"/>
  <c r="L68" i="2"/>
  <c r="G68" i="2"/>
  <c r="Q67" i="2"/>
  <c r="L67" i="2"/>
  <c r="G67" i="2"/>
  <c r="Q66" i="2"/>
  <c r="L66" i="2"/>
  <c r="G66" i="2"/>
  <c r="Q65" i="2"/>
  <c r="L65" i="2"/>
  <c r="G65" i="2"/>
  <c r="Q64" i="2"/>
  <c r="L64" i="2"/>
  <c r="G64" i="2"/>
  <c r="Q63" i="2"/>
  <c r="L63" i="2"/>
  <c r="G63" i="2"/>
  <c r="E61" i="2"/>
  <c r="H124" i="2" s="1"/>
  <c r="Q60" i="2"/>
  <c r="L60" i="2"/>
  <c r="G60" i="2"/>
  <c r="Q59" i="2"/>
  <c r="L59" i="2"/>
  <c r="G59" i="2"/>
  <c r="Q58" i="2"/>
  <c r="L58" i="2"/>
  <c r="G58" i="2"/>
  <c r="Q57" i="2"/>
  <c r="L57" i="2"/>
  <c r="G57" i="2"/>
  <c r="Q56" i="2"/>
  <c r="L56" i="2"/>
  <c r="G56" i="2"/>
  <c r="Q55" i="2"/>
  <c r="L55" i="2"/>
  <c r="G55" i="2"/>
  <c r="Q54" i="2"/>
  <c r="L54" i="2"/>
  <c r="G54" i="2"/>
  <c r="Q53" i="2"/>
  <c r="L53" i="2"/>
  <c r="G53" i="2"/>
  <c r="Q52" i="2"/>
  <c r="L52" i="2"/>
  <c r="G52" i="2"/>
  <c r="Q51" i="2"/>
  <c r="L51" i="2"/>
  <c r="G51" i="2"/>
  <c r="Q50" i="2"/>
  <c r="L50" i="2"/>
  <c r="G50" i="2"/>
  <c r="Q49" i="2"/>
  <c r="L49" i="2"/>
  <c r="G49" i="2"/>
  <c r="E47" i="2"/>
  <c r="H123" i="2" s="1"/>
  <c r="Q46" i="2"/>
  <c r="L46" i="2"/>
  <c r="G46" i="2"/>
  <c r="Q45" i="2"/>
  <c r="L45" i="2"/>
  <c r="G45" i="2"/>
  <c r="Q44" i="2"/>
  <c r="L44" i="2"/>
  <c r="G44" i="2"/>
  <c r="Q43" i="2"/>
  <c r="L43" i="2"/>
  <c r="G43" i="2"/>
  <c r="Q42" i="2"/>
  <c r="L42" i="2"/>
  <c r="G42" i="2"/>
  <c r="Q41" i="2"/>
  <c r="L41" i="2"/>
  <c r="G41" i="2"/>
  <c r="Q40" i="2"/>
  <c r="L40" i="2"/>
  <c r="G40" i="2"/>
  <c r="Q39" i="2"/>
  <c r="L39" i="2"/>
  <c r="G39" i="2"/>
  <c r="Q38" i="2"/>
  <c r="L38" i="2"/>
  <c r="G38" i="2"/>
  <c r="Q37" i="2"/>
  <c r="L37" i="2"/>
  <c r="G37" i="2"/>
  <c r="Q36" i="2"/>
  <c r="L36" i="2"/>
  <c r="G36" i="2"/>
  <c r="Q35" i="2"/>
  <c r="L35" i="2"/>
  <c r="G35" i="2"/>
  <c r="E33" i="2"/>
  <c r="H122" i="2" s="1"/>
  <c r="Q32" i="2"/>
  <c r="L32" i="2"/>
  <c r="G32" i="2"/>
  <c r="Q31" i="2"/>
  <c r="L31" i="2"/>
  <c r="G31" i="2"/>
  <c r="Q30" i="2"/>
  <c r="L30" i="2"/>
  <c r="G30" i="2"/>
  <c r="Q29" i="2"/>
  <c r="L29" i="2"/>
  <c r="G29" i="2"/>
  <c r="Q28" i="2"/>
  <c r="L28" i="2"/>
  <c r="G28" i="2"/>
  <c r="Q27" i="2"/>
  <c r="L27" i="2"/>
  <c r="G27" i="2"/>
  <c r="Q26" i="2"/>
  <c r="L26" i="2"/>
  <c r="G26" i="2"/>
  <c r="Q25" i="2"/>
  <c r="L25" i="2"/>
  <c r="G25" i="2"/>
  <c r="Q24" i="2"/>
  <c r="L24" i="2"/>
  <c r="G24" i="2"/>
  <c r="Q23" i="2"/>
  <c r="L23" i="2"/>
  <c r="G23" i="2"/>
  <c r="Q22" i="2"/>
  <c r="L22" i="2"/>
  <c r="G22" i="2"/>
  <c r="Q21" i="2"/>
  <c r="L21" i="2"/>
  <c r="G21" i="2"/>
  <c r="E19" i="2"/>
  <c r="H121" i="2" s="1"/>
  <c r="Q18" i="2"/>
  <c r="L18" i="2"/>
  <c r="G18" i="2"/>
  <c r="Q17" i="2"/>
  <c r="L17" i="2"/>
  <c r="G17" i="2"/>
  <c r="Q16" i="2"/>
  <c r="L16" i="2"/>
  <c r="G16" i="2"/>
  <c r="Q15" i="2"/>
  <c r="L15" i="2"/>
  <c r="G15" i="2"/>
  <c r="Q14" i="2"/>
  <c r="L14" i="2"/>
  <c r="G14" i="2"/>
  <c r="Q13" i="2"/>
  <c r="L13" i="2"/>
  <c r="G13" i="2"/>
  <c r="Q12" i="2"/>
  <c r="L12" i="2"/>
  <c r="G12" i="2"/>
  <c r="Q11" i="2"/>
  <c r="L11" i="2"/>
  <c r="G11" i="2"/>
  <c r="Q10" i="2"/>
  <c r="L10" i="2"/>
  <c r="G10" i="2"/>
  <c r="Q9" i="2"/>
  <c r="L9" i="2"/>
  <c r="G9" i="2"/>
  <c r="Q8" i="2"/>
  <c r="L8" i="2"/>
  <c r="G8" i="2"/>
  <c r="Q7" i="2"/>
  <c r="L7" i="2"/>
  <c r="G7" i="2"/>
  <c r="G56" i="3"/>
  <c r="C46" i="3"/>
  <c r="S53" i="3" s="1"/>
  <c r="AB8" i="1"/>
  <c r="AB9" i="1"/>
  <c r="AB10" i="1"/>
  <c r="AB11" i="1"/>
  <c r="AB12" i="1"/>
  <c r="AB13" i="1"/>
  <c r="AB14" i="1"/>
  <c r="AB15" i="1"/>
  <c r="AB16" i="1"/>
  <c r="T8" i="1"/>
  <c r="T9" i="1"/>
  <c r="T10" i="1"/>
  <c r="T11" i="1"/>
  <c r="T12" i="1"/>
  <c r="T13" i="1"/>
  <c r="T14" i="1"/>
  <c r="T15" i="1"/>
  <c r="T16" i="1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8" i="3"/>
  <c r="G128" i="2"/>
  <c r="G127" i="2"/>
  <c r="G126" i="2"/>
  <c r="G125" i="2"/>
  <c r="G124" i="2"/>
  <c r="I124" i="2" s="1"/>
  <c r="G123" i="2"/>
  <c r="G122" i="2"/>
  <c r="G121" i="2"/>
  <c r="AB171" i="1"/>
  <c r="T171" i="1"/>
  <c r="L171" i="1"/>
  <c r="AB170" i="1"/>
  <c r="T170" i="1"/>
  <c r="L170" i="1"/>
  <c r="AB169" i="1"/>
  <c r="T169" i="1"/>
  <c r="L169" i="1"/>
  <c r="AB168" i="1"/>
  <c r="T168" i="1"/>
  <c r="L168" i="1"/>
  <c r="AB167" i="1"/>
  <c r="T167" i="1"/>
  <c r="L167" i="1"/>
  <c r="AB166" i="1"/>
  <c r="T166" i="1"/>
  <c r="L166" i="1"/>
  <c r="AB165" i="1"/>
  <c r="T165" i="1"/>
  <c r="L165" i="1"/>
  <c r="AB164" i="1"/>
  <c r="T164" i="1"/>
  <c r="L164" i="1"/>
  <c r="AB163" i="1"/>
  <c r="T163" i="1"/>
  <c r="L163" i="1"/>
  <c r="AB162" i="1"/>
  <c r="T162" i="1"/>
  <c r="L162" i="1"/>
  <c r="AB161" i="1"/>
  <c r="T161" i="1"/>
  <c r="L161" i="1"/>
  <c r="AB160" i="1"/>
  <c r="T160" i="1"/>
  <c r="L160" i="1"/>
  <c r="AB157" i="1"/>
  <c r="T157" i="1"/>
  <c r="L157" i="1"/>
  <c r="AB156" i="1"/>
  <c r="T156" i="1"/>
  <c r="L156" i="1"/>
  <c r="AB155" i="1"/>
  <c r="T155" i="1"/>
  <c r="L155" i="1"/>
  <c r="AB154" i="1"/>
  <c r="T154" i="1"/>
  <c r="L154" i="1"/>
  <c r="AB153" i="1"/>
  <c r="T153" i="1"/>
  <c r="L153" i="1"/>
  <c r="AB152" i="1"/>
  <c r="T152" i="1"/>
  <c r="L152" i="1"/>
  <c r="AB151" i="1"/>
  <c r="T151" i="1"/>
  <c r="L151" i="1"/>
  <c r="AB150" i="1"/>
  <c r="T150" i="1"/>
  <c r="L150" i="1"/>
  <c r="AB149" i="1"/>
  <c r="T149" i="1"/>
  <c r="L149" i="1"/>
  <c r="AB148" i="1"/>
  <c r="T148" i="1"/>
  <c r="L148" i="1"/>
  <c r="AB147" i="1"/>
  <c r="T147" i="1"/>
  <c r="L147" i="1"/>
  <c r="AB146" i="1"/>
  <c r="T146" i="1"/>
  <c r="L146" i="1"/>
  <c r="AB87" i="1"/>
  <c r="T87" i="1"/>
  <c r="L87" i="1"/>
  <c r="AB86" i="1"/>
  <c r="T86" i="1"/>
  <c r="L86" i="1"/>
  <c r="AB85" i="1"/>
  <c r="T85" i="1"/>
  <c r="L85" i="1"/>
  <c r="AB84" i="1"/>
  <c r="T84" i="1"/>
  <c r="L84" i="1"/>
  <c r="AB83" i="1"/>
  <c r="T83" i="1"/>
  <c r="L83" i="1"/>
  <c r="AB82" i="1"/>
  <c r="T82" i="1"/>
  <c r="L82" i="1"/>
  <c r="AB81" i="1"/>
  <c r="T81" i="1"/>
  <c r="U81" i="1" s="1"/>
  <c r="L81" i="1"/>
  <c r="M81" i="1"/>
  <c r="AB80" i="1"/>
  <c r="T80" i="1"/>
  <c r="L80" i="1"/>
  <c r="AB79" i="1"/>
  <c r="AC79" i="1"/>
  <c r="AE79" i="1" s="1"/>
  <c r="T79" i="1"/>
  <c r="L79" i="1"/>
  <c r="AB78" i="1"/>
  <c r="T78" i="1"/>
  <c r="L78" i="1"/>
  <c r="AB77" i="1"/>
  <c r="AC77" i="1"/>
  <c r="AE77" i="1" s="1"/>
  <c r="T77" i="1"/>
  <c r="U77" i="1"/>
  <c r="L77" i="1"/>
  <c r="M77" i="1"/>
  <c r="AB76" i="1"/>
  <c r="T76" i="1"/>
  <c r="L76" i="1"/>
  <c r="AB73" i="1"/>
  <c r="T73" i="1"/>
  <c r="L73" i="1"/>
  <c r="AB72" i="1"/>
  <c r="T72" i="1"/>
  <c r="U72" i="1"/>
  <c r="L72" i="1"/>
  <c r="AB71" i="1"/>
  <c r="AC71" i="1" s="1"/>
  <c r="AE71" i="1" s="1"/>
  <c r="T71" i="1"/>
  <c r="U71" i="1" s="1"/>
  <c r="L71" i="1"/>
  <c r="AB70" i="1"/>
  <c r="AC70" i="1" s="1"/>
  <c r="AE70" i="1" s="1"/>
  <c r="T70" i="1"/>
  <c r="L70" i="1"/>
  <c r="AB69" i="1"/>
  <c r="T69" i="1"/>
  <c r="L69" i="1"/>
  <c r="AB68" i="1"/>
  <c r="T68" i="1"/>
  <c r="U68" i="1"/>
  <c r="L68" i="1"/>
  <c r="AB67" i="1"/>
  <c r="AC67" i="1"/>
  <c r="AE67" i="1" s="1"/>
  <c r="T67" i="1"/>
  <c r="U67" i="1" s="1"/>
  <c r="L67" i="1"/>
  <c r="M67" i="1"/>
  <c r="AB66" i="1"/>
  <c r="T66" i="1"/>
  <c r="U66" i="1"/>
  <c r="L66" i="1"/>
  <c r="AB65" i="1"/>
  <c r="T65" i="1"/>
  <c r="L65" i="1"/>
  <c r="AB64" i="1"/>
  <c r="AC64" i="1"/>
  <c r="AE64" i="1" s="1"/>
  <c r="T64" i="1"/>
  <c r="L64" i="1"/>
  <c r="M64" i="1"/>
  <c r="AB63" i="1"/>
  <c r="AC63" i="1" s="1"/>
  <c r="AE63" i="1" s="1"/>
  <c r="T63" i="1"/>
  <c r="U63" i="1"/>
  <c r="L63" i="1"/>
  <c r="M63" i="1" s="1"/>
  <c r="AB62" i="1"/>
  <c r="T62" i="1"/>
  <c r="L62" i="1"/>
  <c r="L74" i="1" s="1"/>
  <c r="AB59" i="1"/>
  <c r="T59" i="1"/>
  <c r="L59" i="1"/>
  <c r="AB58" i="1"/>
  <c r="T58" i="1"/>
  <c r="U58" i="1"/>
  <c r="L58" i="1"/>
  <c r="AB57" i="1"/>
  <c r="AC57" i="1"/>
  <c r="AE57" i="1" s="1"/>
  <c r="T57" i="1"/>
  <c r="U57" i="1" s="1"/>
  <c r="L57" i="1"/>
  <c r="M57" i="1"/>
  <c r="AB56" i="1"/>
  <c r="T56" i="1"/>
  <c r="L56" i="1"/>
  <c r="AB55" i="1"/>
  <c r="T55" i="1"/>
  <c r="L55" i="1"/>
  <c r="AB54" i="1"/>
  <c r="AC54" i="1"/>
  <c r="AE54" i="1" s="1"/>
  <c r="T54" i="1"/>
  <c r="L54" i="1"/>
  <c r="M54" i="1"/>
  <c r="AB53" i="1"/>
  <c r="AC53" i="1"/>
  <c r="AE53" i="1" s="1"/>
  <c r="T53" i="1"/>
  <c r="U53" i="1"/>
  <c r="L53" i="1"/>
  <c r="M53" i="1"/>
  <c r="AB52" i="1"/>
  <c r="AC52" i="1"/>
  <c r="AE52" i="1" s="1"/>
  <c r="T52" i="1"/>
  <c r="L52" i="1"/>
  <c r="M52" i="1"/>
  <c r="AB51" i="1"/>
  <c r="T51" i="1"/>
  <c r="L51" i="1"/>
  <c r="AB50" i="1"/>
  <c r="T50" i="1"/>
  <c r="U50" i="1"/>
  <c r="L50" i="1"/>
  <c r="AB49" i="1"/>
  <c r="AC49" i="1"/>
  <c r="AE49" i="1" s="1"/>
  <c r="T49" i="1"/>
  <c r="U49" i="1" s="1"/>
  <c r="L49" i="1"/>
  <c r="M49" i="1"/>
  <c r="AB48" i="1"/>
  <c r="AB60" i="1" s="1"/>
  <c r="T48" i="1"/>
  <c r="L48" i="1"/>
  <c r="AB45" i="1"/>
  <c r="T45" i="1"/>
  <c r="L45" i="1"/>
  <c r="AB44" i="1"/>
  <c r="T44" i="1"/>
  <c r="L44" i="1"/>
  <c r="AB43" i="1"/>
  <c r="T43" i="1"/>
  <c r="L43" i="1"/>
  <c r="M43" i="1" s="1"/>
  <c r="AB42" i="1"/>
  <c r="T42" i="1"/>
  <c r="L42" i="1"/>
  <c r="AB41" i="1"/>
  <c r="T41" i="1"/>
  <c r="L41" i="1"/>
  <c r="AB40" i="1"/>
  <c r="T40" i="1"/>
  <c r="L40" i="1"/>
  <c r="AB39" i="1"/>
  <c r="T39" i="1"/>
  <c r="L39" i="1"/>
  <c r="M39" i="1"/>
  <c r="AB38" i="1"/>
  <c r="T38" i="1"/>
  <c r="L38" i="1"/>
  <c r="AB37" i="1"/>
  <c r="T37" i="1"/>
  <c r="L37" i="1"/>
  <c r="AB36" i="1"/>
  <c r="T36" i="1"/>
  <c r="L36" i="1"/>
  <c r="AB35" i="1"/>
  <c r="T35" i="1"/>
  <c r="L35" i="1"/>
  <c r="AB34" i="1"/>
  <c r="T34" i="1"/>
  <c r="L34" i="1"/>
  <c r="AB31" i="1"/>
  <c r="T31" i="1"/>
  <c r="L31" i="1"/>
  <c r="AB30" i="1"/>
  <c r="T30" i="1"/>
  <c r="L30" i="1"/>
  <c r="AB29" i="1"/>
  <c r="T29" i="1"/>
  <c r="L29" i="1"/>
  <c r="AB28" i="1"/>
  <c r="T28" i="1"/>
  <c r="L28" i="1"/>
  <c r="AB27" i="1"/>
  <c r="T27" i="1"/>
  <c r="L27" i="1"/>
  <c r="AB26" i="1"/>
  <c r="T26" i="1"/>
  <c r="L26" i="1"/>
  <c r="AB25" i="1"/>
  <c r="T25" i="1"/>
  <c r="L25" i="1"/>
  <c r="AB24" i="1"/>
  <c r="T24" i="1"/>
  <c r="L24" i="1"/>
  <c r="AB23" i="1"/>
  <c r="T23" i="1"/>
  <c r="L23" i="1"/>
  <c r="AB22" i="1"/>
  <c r="T22" i="1"/>
  <c r="L22" i="1"/>
  <c r="AB21" i="1"/>
  <c r="T21" i="1"/>
  <c r="L21" i="1"/>
  <c r="AB20" i="1"/>
  <c r="T20" i="1"/>
  <c r="L20" i="1"/>
  <c r="L13" i="1"/>
  <c r="AB7" i="1"/>
  <c r="AB17" i="1"/>
  <c r="AB6" i="1"/>
  <c r="T7" i="1"/>
  <c r="T17" i="1"/>
  <c r="T6" i="1"/>
  <c r="L7" i="1"/>
  <c r="L8" i="1"/>
  <c r="L9" i="1"/>
  <c r="L10" i="1"/>
  <c r="L11" i="1"/>
  <c r="L12" i="1"/>
  <c r="L14" i="1"/>
  <c r="L15" i="1"/>
  <c r="L16" i="1"/>
  <c r="L17" i="1"/>
  <c r="L6" i="1"/>
  <c r="M59" i="1" l="1"/>
  <c r="AC51" i="1"/>
  <c r="AE51" i="1" s="1"/>
  <c r="AB158" i="1"/>
  <c r="I123" i="2"/>
  <c r="AC73" i="1"/>
  <c r="AE73" i="1" s="1"/>
  <c r="T172" i="1"/>
  <c r="I122" i="2"/>
  <c r="T32" i="1"/>
  <c r="T46" i="1"/>
  <c r="Z60" i="1"/>
  <c r="J32" i="1"/>
  <c r="C122" i="2" s="1"/>
  <c r="R32" i="1"/>
  <c r="Z32" i="1"/>
  <c r="J46" i="1"/>
  <c r="M42" i="1"/>
  <c r="M38" i="1"/>
  <c r="Z46" i="1"/>
  <c r="J60" i="1"/>
  <c r="M56" i="1"/>
  <c r="R60" i="1"/>
  <c r="C124" i="2" s="1"/>
  <c r="U56" i="1"/>
  <c r="U52" i="1"/>
  <c r="AC56" i="1"/>
  <c r="AE56" i="1" s="1"/>
  <c r="M66" i="1"/>
  <c r="R74" i="1"/>
  <c r="U70" i="1"/>
  <c r="Z74" i="1"/>
  <c r="AC66" i="1"/>
  <c r="AE66" i="1" s="1"/>
  <c r="M80" i="1"/>
  <c r="AC80" i="1"/>
  <c r="AE80" i="1" s="1"/>
  <c r="Z158" i="1"/>
  <c r="J172" i="1"/>
  <c r="C128" i="2" s="1"/>
  <c r="R172" i="1"/>
  <c r="I197" i="1"/>
  <c r="U80" i="1"/>
  <c r="AB32" i="1"/>
  <c r="L60" i="1"/>
  <c r="T74" i="1"/>
  <c r="L88" i="1"/>
  <c r="L158" i="1"/>
  <c r="AB172" i="1"/>
  <c r="R46" i="1"/>
  <c r="C123" i="2" s="1"/>
  <c r="L32" i="1"/>
  <c r="AB46" i="1"/>
  <c r="T88" i="1"/>
  <c r="T158" i="1"/>
  <c r="L172" i="1"/>
  <c r="M44" i="1"/>
  <c r="M40" i="1"/>
  <c r="M36" i="1"/>
  <c r="AC58" i="1"/>
  <c r="AE58" i="1" s="1"/>
  <c r="J74" i="1"/>
  <c r="M78" i="1"/>
  <c r="AC78" i="1"/>
  <c r="AE78" i="1" s="1"/>
  <c r="L46" i="1"/>
  <c r="T60" i="1"/>
  <c r="AB74" i="1"/>
  <c r="AB88" i="1"/>
  <c r="Z172" i="1"/>
  <c r="J158" i="1"/>
  <c r="J88" i="1"/>
  <c r="R88" i="1"/>
  <c r="Z88" i="1"/>
  <c r="R158" i="1"/>
  <c r="AC81" i="1"/>
  <c r="AE81" i="1" s="1"/>
  <c r="M82" i="1"/>
  <c r="U82" i="1"/>
  <c r="AC82" i="1"/>
  <c r="AE82" i="1" s="1"/>
  <c r="M83" i="1"/>
  <c r="U83" i="1"/>
  <c r="AC83" i="1"/>
  <c r="AE83" i="1" s="1"/>
  <c r="M84" i="1"/>
  <c r="U84" i="1"/>
  <c r="AC84" i="1"/>
  <c r="AE84" i="1" s="1"/>
  <c r="M85" i="1"/>
  <c r="U85" i="1"/>
  <c r="AC85" i="1"/>
  <c r="AE85" i="1" s="1"/>
  <c r="M86" i="1"/>
  <c r="U86" i="1"/>
  <c r="AC86" i="1"/>
  <c r="AE86" i="1" s="1"/>
  <c r="M87" i="1"/>
  <c r="U87" i="1"/>
  <c r="AC87" i="1"/>
  <c r="AE87" i="1" s="1"/>
  <c r="M147" i="1"/>
  <c r="U147" i="1"/>
  <c r="AC147" i="1"/>
  <c r="AE147" i="1" s="1"/>
  <c r="M148" i="1"/>
  <c r="U148" i="1"/>
  <c r="AC148" i="1"/>
  <c r="AE148" i="1" s="1"/>
  <c r="M149" i="1"/>
  <c r="U149" i="1"/>
  <c r="AC149" i="1"/>
  <c r="AE149" i="1" s="1"/>
  <c r="M150" i="1"/>
  <c r="U150" i="1"/>
  <c r="AC150" i="1"/>
  <c r="AE150" i="1" s="1"/>
  <c r="M151" i="1"/>
  <c r="U151" i="1"/>
  <c r="AC151" i="1"/>
  <c r="AE151" i="1" s="1"/>
  <c r="M152" i="1"/>
  <c r="U152" i="1"/>
  <c r="AC152" i="1"/>
  <c r="AE152" i="1" s="1"/>
  <c r="M153" i="1"/>
  <c r="U153" i="1"/>
  <c r="AC153" i="1"/>
  <c r="AE153" i="1" s="1"/>
  <c r="M154" i="1"/>
  <c r="U154" i="1"/>
  <c r="AC154" i="1"/>
  <c r="AE154" i="1" s="1"/>
  <c r="M155" i="1"/>
  <c r="U155" i="1"/>
  <c r="AC155" i="1"/>
  <c r="AE155" i="1" s="1"/>
  <c r="U156" i="1"/>
  <c r="AC156" i="1"/>
  <c r="AE156" i="1" s="1"/>
  <c r="M157" i="1"/>
  <c r="U157" i="1"/>
  <c r="AC157" i="1"/>
  <c r="AE157" i="1" s="1"/>
  <c r="M161" i="1"/>
  <c r="U161" i="1"/>
  <c r="AC161" i="1"/>
  <c r="AE161" i="1" s="1"/>
  <c r="M162" i="1"/>
  <c r="U162" i="1"/>
  <c r="AC162" i="1"/>
  <c r="AE162" i="1" s="1"/>
  <c r="M163" i="1"/>
  <c r="U163" i="1"/>
  <c r="AC163" i="1"/>
  <c r="AE163" i="1" s="1"/>
  <c r="M164" i="1"/>
  <c r="U164" i="1"/>
  <c r="AC164" i="1"/>
  <c r="AE164" i="1" s="1"/>
  <c r="M165" i="1"/>
  <c r="U165" i="1"/>
  <c r="AC165" i="1"/>
  <c r="AE165" i="1" s="1"/>
  <c r="U166" i="1"/>
  <c r="AC166" i="1"/>
  <c r="AE166" i="1" s="1"/>
  <c r="M167" i="1"/>
  <c r="U167" i="1"/>
  <c r="AC167" i="1"/>
  <c r="AE167" i="1" s="1"/>
  <c r="M168" i="1"/>
  <c r="U168" i="1"/>
  <c r="AC168" i="1"/>
  <c r="AE168" i="1" s="1"/>
  <c r="M169" i="1"/>
  <c r="U169" i="1"/>
  <c r="AC169" i="1"/>
  <c r="AE169" i="1" s="1"/>
  <c r="M170" i="1"/>
  <c r="U170" i="1"/>
  <c r="AC170" i="1"/>
  <c r="AE170" i="1" s="1"/>
  <c r="M171" i="1"/>
  <c r="U13" i="1"/>
  <c r="U9" i="1"/>
  <c r="AC8" i="1"/>
  <c r="AE8" i="1" s="1"/>
  <c r="I121" i="2"/>
  <c r="I125" i="2"/>
  <c r="I126" i="2"/>
  <c r="I128" i="2"/>
  <c r="Q19" i="2"/>
  <c r="L33" i="2"/>
  <c r="G47" i="2"/>
  <c r="L61" i="2"/>
  <c r="G75" i="2"/>
  <c r="L89" i="2"/>
  <c r="G103" i="2"/>
  <c r="L117" i="2"/>
  <c r="I127" i="2"/>
  <c r="H130" i="2"/>
  <c r="G130" i="2"/>
  <c r="Q117" i="2"/>
  <c r="L19" i="2"/>
  <c r="Q33" i="2"/>
  <c r="Q61" i="2"/>
  <c r="Q89" i="2"/>
  <c r="G19" i="2"/>
  <c r="G33" i="2"/>
  <c r="L47" i="2"/>
  <c r="Q47" i="2"/>
  <c r="G61" i="2"/>
  <c r="L75" i="2"/>
  <c r="Q75" i="2"/>
  <c r="G89" i="2"/>
  <c r="L103" i="2"/>
  <c r="Q103" i="2"/>
  <c r="G117" i="2"/>
  <c r="M13" i="1"/>
  <c r="U15" i="1"/>
  <c r="U11" i="1"/>
  <c r="AC171" i="1"/>
  <c r="AE171" i="1" s="1"/>
  <c r="U171" i="1"/>
  <c r="M166" i="1"/>
  <c r="M70" i="1"/>
  <c r="M71" i="1"/>
  <c r="M69" i="1"/>
  <c r="AC59" i="1"/>
  <c r="AE59" i="1" s="1"/>
  <c r="AC55" i="1"/>
  <c r="AE55" i="1" s="1"/>
  <c r="AC45" i="1"/>
  <c r="AE45" i="1" s="1"/>
  <c r="AC35" i="1"/>
  <c r="AE35" i="1" s="1"/>
  <c r="AC36" i="1"/>
  <c r="AE36" i="1" s="1"/>
  <c r="AC37" i="1"/>
  <c r="AE37" i="1" s="1"/>
  <c r="AC38" i="1"/>
  <c r="AE38" i="1" s="1"/>
  <c r="AC39" i="1"/>
  <c r="AE39" i="1" s="1"/>
  <c r="AC40" i="1"/>
  <c r="AE40" i="1" s="1"/>
  <c r="AC41" i="1"/>
  <c r="AE41" i="1" s="1"/>
  <c r="AC42" i="1"/>
  <c r="AE42" i="1" s="1"/>
  <c r="AC43" i="1"/>
  <c r="AE43" i="1" s="1"/>
  <c r="AC44" i="1"/>
  <c r="AE44" i="1" s="1"/>
  <c r="U35" i="1"/>
  <c r="U36" i="1"/>
  <c r="U37" i="1"/>
  <c r="U38" i="1"/>
  <c r="U39" i="1"/>
  <c r="U40" i="1"/>
  <c r="U41" i="1"/>
  <c r="U42" i="1"/>
  <c r="U43" i="1"/>
  <c r="U44" i="1"/>
  <c r="U45" i="1"/>
  <c r="AC21" i="1"/>
  <c r="AE21" i="1" s="1"/>
  <c r="AC22" i="1"/>
  <c r="AE22" i="1" s="1"/>
  <c r="AC23" i="1"/>
  <c r="AE23" i="1" s="1"/>
  <c r="AC24" i="1"/>
  <c r="AE24" i="1" s="1"/>
  <c r="AC25" i="1"/>
  <c r="AE25" i="1" s="1"/>
  <c r="AC26" i="1"/>
  <c r="AE26" i="1" s="1"/>
  <c r="AC27" i="1"/>
  <c r="AE27" i="1" s="1"/>
  <c r="AC28" i="1"/>
  <c r="AE28" i="1" s="1"/>
  <c r="AC29" i="1"/>
  <c r="AE29" i="1" s="1"/>
  <c r="AC30" i="1"/>
  <c r="AE30" i="1" s="1"/>
  <c r="AC31" i="1"/>
  <c r="AE31" i="1" s="1"/>
  <c r="U31" i="1"/>
  <c r="U21" i="1"/>
  <c r="U22" i="1"/>
  <c r="U23" i="1"/>
  <c r="U24" i="1"/>
  <c r="U25" i="1"/>
  <c r="U26" i="1"/>
  <c r="U27" i="1"/>
  <c r="U28" i="1"/>
  <c r="U29" i="1"/>
  <c r="U30" i="1"/>
  <c r="M21" i="1"/>
  <c r="M22" i="1"/>
  <c r="M23" i="1"/>
  <c r="M24" i="1"/>
  <c r="M25" i="1"/>
  <c r="M26" i="1"/>
  <c r="M27" i="1"/>
  <c r="M28" i="1"/>
  <c r="M29" i="1"/>
  <c r="M30" i="1"/>
  <c r="M31" i="1"/>
  <c r="M15" i="1"/>
  <c r="M11" i="1"/>
  <c r="M9" i="1"/>
  <c r="M7" i="1"/>
  <c r="U7" i="1"/>
  <c r="M156" i="1"/>
  <c r="AC16" i="1"/>
  <c r="AE16" i="1" s="1"/>
  <c r="AC14" i="1"/>
  <c r="AE14" i="1" s="1"/>
  <c r="R18" i="1"/>
  <c r="AC17" i="1"/>
  <c r="AE17" i="1" s="1"/>
  <c r="AC15" i="1"/>
  <c r="AE15" i="1" s="1"/>
  <c r="AC13" i="1"/>
  <c r="AE13" i="1" s="1"/>
  <c r="AC11" i="1"/>
  <c r="AE11" i="1" s="1"/>
  <c r="AC9" i="1"/>
  <c r="AE9" i="1" s="1"/>
  <c r="AC7" i="1"/>
  <c r="AE7" i="1" s="1"/>
  <c r="U17" i="1"/>
  <c r="Z18" i="1"/>
  <c r="AB18" i="1"/>
  <c r="S52" i="3"/>
  <c r="S55" i="3" s="1"/>
  <c r="M45" i="1"/>
  <c r="M35" i="1"/>
  <c r="E47" i="3"/>
  <c r="O47" i="3"/>
  <c r="J47" i="3"/>
  <c r="M16" i="1"/>
  <c r="M14" i="1"/>
  <c r="M12" i="1"/>
  <c r="M10" i="1"/>
  <c r="M8" i="1"/>
  <c r="T18" i="1"/>
  <c r="U16" i="1"/>
  <c r="U14" i="1"/>
  <c r="U12" i="1"/>
  <c r="U10" i="1"/>
  <c r="U8" i="1"/>
  <c r="AC10" i="1"/>
  <c r="AE10" i="1" s="1"/>
  <c r="M72" i="1"/>
  <c r="M73" i="1"/>
  <c r="J18" i="1"/>
  <c r="U160" i="1"/>
  <c r="U172" i="1" s="1"/>
  <c r="M160" i="1"/>
  <c r="AC160" i="1"/>
  <c r="U146" i="1"/>
  <c r="M146" i="1"/>
  <c r="M158" i="1" s="1"/>
  <c r="AC146" i="1"/>
  <c r="U76" i="1"/>
  <c r="M76" i="1"/>
  <c r="AC76" i="1"/>
  <c r="U62" i="1"/>
  <c r="U74" i="1" s="1"/>
  <c r="M62" i="1"/>
  <c r="AC62" i="1"/>
  <c r="U48" i="1"/>
  <c r="U60" i="1" s="1"/>
  <c r="M48" i="1"/>
  <c r="AC48" i="1"/>
  <c r="U34" i="1"/>
  <c r="M34" i="1"/>
  <c r="AC34" i="1"/>
  <c r="U20" i="1"/>
  <c r="M20" i="1"/>
  <c r="AC20" i="1"/>
  <c r="AC6" i="1"/>
  <c r="U6" i="1"/>
  <c r="M17" i="1"/>
  <c r="L18" i="1"/>
  <c r="M6" i="1"/>
  <c r="I187" i="1" l="1"/>
  <c r="M60" i="1"/>
  <c r="I186" i="1"/>
  <c r="I185" i="1"/>
  <c r="I190" i="1" s="1"/>
  <c r="S49" i="3" s="1"/>
  <c r="C125" i="2"/>
  <c r="C127" i="2"/>
  <c r="U88" i="1"/>
  <c r="C126" i="2"/>
  <c r="M88" i="1"/>
  <c r="U158" i="1"/>
  <c r="L49" i="3"/>
  <c r="L52" i="3" s="1"/>
  <c r="M32" i="1"/>
  <c r="U46" i="1"/>
  <c r="M172" i="1"/>
  <c r="C103" i="2"/>
  <c r="D127" i="2" s="1"/>
  <c r="C47" i="2"/>
  <c r="D123" i="2" s="1"/>
  <c r="E123" i="2" s="1"/>
  <c r="C117" i="2"/>
  <c r="D128" i="2" s="1"/>
  <c r="E128" i="2" s="1"/>
  <c r="I130" i="2"/>
  <c r="C121" i="2"/>
  <c r="E121" i="2" s="1"/>
  <c r="C89" i="2"/>
  <c r="D126" i="2" s="1"/>
  <c r="C33" i="2"/>
  <c r="D122" i="2" s="1"/>
  <c r="E122" i="2" s="1"/>
  <c r="C75" i="2"/>
  <c r="D125" i="2" s="1"/>
  <c r="E125" i="2" s="1"/>
  <c r="C61" i="2"/>
  <c r="D124" i="2" s="1"/>
  <c r="E124" i="2" s="1"/>
  <c r="C19" i="2"/>
  <c r="D121" i="2" s="1"/>
  <c r="M74" i="1"/>
  <c r="M46" i="1"/>
  <c r="U32" i="1"/>
  <c r="U18" i="1"/>
  <c r="I194" i="1"/>
  <c r="AE6" i="1"/>
  <c r="AE18" i="1" s="1"/>
  <c r="AC18" i="1"/>
  <c r="M18" i="1"/>
  <c r="AC172" i="1"/>
  <c r="AE160" i="1"/>
  <c r="AE172" i="1" s="1"/>
  <c r="AC158" i="1"/>
  <c r="AE146" i="1"/>
  <c r="AE158" i="1" s="1"/>
  <c r="AC88" i="1"/>
  <c r="AE76" i="1"/>
  <c r="AE88" i="1" s="1"/>
  <c r="AC74" i="1"/>
  <c r="AE62" i="1"/>
  <c r="AE74" i="1" s="1"/>
  <c r="AC60" i="1"/>
  <c r="C60" i="1" s="1"/>
  <c r="AE48" i="1"/>
  <c r="AE60" i="1" s="1"/>
  <c r="AC46" i="1"/>
  <c r="AE34" i="1"/>
  <c r="AE46" i="1" s="1"/>
  <c r="AC32" i="1"/>
  <c r="AE20" i="1"/>
  <c r="AE32" i="1" s="1"/>
  <c r="C88" i="1" l="1"/>
  <c r="E127" i="2"/>
  <c r="E126" i="2"/>
  <c r="C74" i="1"/>
  <c r="I195" i="1"/>
  <c r="C32" i="1"/>
  <c r="C158" i="1"/>
  <c r="C172" i="1"/>
  <c r="O188" i="1" s="1"/>
  <c r="V188" i="1" s="1"/>
  <c r="C46" i="1"/>
  <c r="C130" i="2"/>
  <c r="D130" i="2"/>
  <c r="O186" i="1"/>
  <c r="V186" i="1" s="1"/>
  <c r="O185" i="1"/>
  <c r="O187" i="1"/>
  <c r="V187" i="1" s="1"/>
  <c r="V185" i="1"/>
  <c r="S50" i="3"/>
  <c r="C18" i="1"/>
  <c r="O190" i="1" l="1"/>
  <c r="V190" i="1" s="1"/>
  <c r="E133" i="2"/>
  <c r="E136" i="2" s="1"/>
  <c r="E138" i="2" s="1"/>
  <c r="E130" i="2"/>
  <c r="V192" i="1"/>
  <c r="O192" i="1"/>
  <c r="O191" i="1" l="1"/>
  <c r="V191" i="1"/>
</calcChain>
</file>

<file path=xl/sharedStrings.xml><?xml version="1.0" encoding="utf-8"?>
<sst xmlns="http://schemas.openxmlformats.org/spreadsheetml/2006/main" count="592" uniqueCount="94">
  <si>
    <t>groep</t>
  </si>
  <si>
    <t>aantal</t>
  </si>
  <si>
    <t>eenheid</t>
  </si>
  <si>
    <t>Arbeid per uur</t>
  </si>
  <si>
    <t>opslag%</t>
  </si>
  <si>
    <t>kostprijs/uur</t>
  </si>
  <si>
    <t>Materiaal</t>
  </si>
  <si>
    <t>kostprijs/eenheid</t>
  </si>
  <si>
    <t>opslag totaal</t>
  </si>
  <si>
    <t>Materieel en (in)gehuurd</t>
  </si>
  <si>
    <t>BTW%</t>
  </si>
  <si>
    <t>Materieel/ ingehuurd</t>
  </si>
  <si>
    <t>kostprijs totaal</t>
  </si>
  <si>
    <t>verk. prijs ex totaal</t>
  </si>
  <si>
    <t>verk.prijs materiaal incl BTW</t>
  </si>
  <si>
    <t>uren arbeidaantal</t>
  </si>
  <si>
    <t>Groep totaal verkoop ex</t>
  </si>
  <si>
    <t>groep 4</t>
  </si>
  <si>
    <t>groep 5</t>
  </si>
  <si>
    <t>groep 2</t>
  </si>
  <si>
    <t>groep 1</t>
  </si>
  <si>
    <t>groep 3</t>
  </si>
  <si>
    <t>groep 6</t>
  </si>
  <si>
    <t>groep 7</t>
  </si>
  <si>
    <t>toilet</t>
  </si>
  <si>
    <t>uitvoeringskosten</t>
  </si>
  <si>
    <t>Totaal verkoop ex</t>
  </si>
  <si>
    <t>Totaal opslag/winst/risico</t>
  </si>
  <si>
    <t>Totaal uren arbeid</t>
  </si>
  <si>
    <t>Totaal verkoop incl BTW</t>
  </si>
  <si>
    <t>Totaal BTW</t>
  </si>
  <si>
    <t>rijplaten</t>
  </si>
  <si>
    <t>vergunningen</t>
  </si>
  <si>
    <t>keuringskosten</t>
  </si>
  <si>
    <t>Onvoorzien</t>
  </si>
  <si>
    <t>reistijd</t>
  </si>
  <si>
    <r>
      <t xml:space="preserve">Wachtwoord beveiliging is : </t>
    </r>
    <r>
      <rPr>
        <b/>
        <sz val="11"/>
        <color theme="1"/>
        <rFont val="Calibri"/>
        <family val="2"/>
        <scheme val="minor"/>
      </rPr>
      <t>calculatie</t>
    </r>
  </si>
  <si>
    <t>Opslag over totaal verkoop ex  %</t>
  </si>
  <si>
    <t>Totaal materiaal kosten</t>
  </si>
  <si>
    <t>Totaal materieel/ingehuurd kosten</t>
  </si>
  <si>
    <t>Totaal arbeid kosten</t>
  </si>
  <si>
    <t>Totaal kosten</t>
  </si>
  <si>
    <t>Nacalculatie op projectbasis</t>
  </si>
  <si>
    <t>Nacalculatie op hoofdgroepen</t>
  </si>
  <si>
    <t>datum</t>
  </si>
  <si>
    <t>Totaal kosten arbeid</t>
  </si>
  <si>
    <t>Totaal eenmalige kosten, staartkosten</t>
  </si>
  <si>
    <t xml:space="preserve"> materieel en (in)gehuurd</t>
  </si>
  <si>
    <t>Totaal kosten materiaal</t>
  </si>
  <si>
    <t>Totaal factuurbedrag ex</t>
  </si>
  <si>
    <t>Totaal kosten nacalculatie ex</t>
  </si>
  <si>
    <t>Totaal kosten voorcalculatie ex</t>
  </si>
  <si>
    <t>Totaal opslag/winst/risico voorcalculatie ex</t>
  </si>
  <si>
    <t>Totaal uren voorcalculatie</t>
  </si>
  <si>
    <t>Totaal uren nacalculatie</t>
  </si>
  <si>
    <t>Verschil: positief getal is meer uren</t>
  </si>
  <si>
    <t>nacalculatie dan voorcalculatie</t>
  </si>
  <si>
    <t>Totaal winst</t>
  </si>
  <si>
    <t>Totaal verk. arbeid incl 6%</t>
  </si>
  <si>
    <t>Totaal verk materieel/ ingehuurd incl 21%</t>
  </si>
  <si>
    <t>Totaal verk. materiaal incl 21% of 6%</t>
  </si>
  <si>
    <t>Totaal verk. eenmalige kosten incl 21%</t>
  </si>
  <si>
    <t>Totaal verk.arbeid incl 21%</t>
  </si>
  <si>
    <t>Totaal verk.materiaal incl 21% of 6%</t>
  </si>
  <si>
    <t>Totaal verk. materieel/(in)gehuurd incl 21%</t>
  </si>
  <si>
    <t>Tot:</t>
  </si>
  <si>
    <t>Nacalculatie eenmalige kosten, staartkosten</t>
  </si>
  <si>
    <t>Materieel/ (in)gehuurd</t>
  </si>
  <si>
    <t>KostenNC</t>
  </si>
  <si>
    <t>UrenVC</t>
  </si>
  <si>
    <t>KostenVC</t>
  </si>
  <si>
    <t>totaal kosten</t>
  </si>
  <si>
    <t>verschil</t>
  </si>
  <si>
    <t>Uren NC</t>
  </si>
  <si>
    <t>Verschil</t>
  </si>
  <si>
    <t>Groep totaal kosten</t>
  </si>
  <si>
    <t>uren arbeid aantal</t>
  </si>
  <si>
    <t>totaal</t>
  </si>
  <si>
    <t>Winst%</t>
  </si>
  <si>
    <t>Project:</t>
  </si>
  <si>
    <t>Percentage opslag/winst/risico</t>
  </si>
  <si>
    <t>Naam en klas:</t>
  </si>
  <si>
    <t>frequentie</t>
  </si>
  <si>
    <t>bewerkingspercentage</t>
  </si>
  <si>
    <t>Voorcalculatie onderhoud</t>
  </si>
  <si>
    <t>uren totaal</t>
  </si>
  <si>
    <t xml:space="preserve"> </t>
  </si>
  <si>
    <t>uren  per keer</t>
  </si>
  <si>
    <t>opslag
totaal</t>
  </si>
  <si>
    <t>groep 8</t>
  </si>
  <si>
    <t>groep 9</t>
  </si>
  <si>
    <t>groep 10</t>
  </si>
  <si>
    <t>groep 11</t>
  </si>
  <si>
    <t>groep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</si>
</sst>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3" tint="0.3999755851924192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/>
    <xf numFmtId="0" fontId="0" fillId="3" borderId="0" xfId="0" applyFill="1"/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2" xfId="0" applyBorder="1" applyAlignment="1">
      <alignment wrapText="1"/>
    </xf>
    <xf numFmtId="9" fontId="0" fillId="0" borderId="0" xfId="0" applyNumberFormat="1" applyBorder="1"/>
    <xf numFmtId="0" fontId="0" fillId="2" borderId="6" xfId="0" applyFill="1" applyBorder="1"/>
    <xf numFmtId="10" fontId="0" fillId="0" borderId="0" xfId="0" applyNumberFormat="1" applyBorder="1"/>
    <xf numFmtId="0" fontId="0" fillId="2" borderId="9" xfId="0" applyFill="1" applyBorder="1"/>
    <xf numFmtId="0" fontId="0" fillId="0" borderId="0" xfId="0" applyFill="1" applyBorder="1"/>
    <xf numFmtId="0" fontId="0" fillId="0" borderId="10" xfId="0" applyBorder="1"/>
    <xf numFmtId="0" fontId="0" fillId="0" borderId="11" xfId="0" applyBorder="1"/>
    <xf numFmtId="0" fontId="0" fillId="2" borderId="11" xfId="0" applyFill="1" applyBorder="1"/>
    <xf numFmtId="0" fontId="2" fillId="0" borderId="0" xfId="0" applyFont="1"/>
    <xf numFmtId="0" fontId="1" fillId="0" borderId="10" xfId="0" applyFont="1" applyBorder="1"/>
    <xf numFmtId="164" fontId="0" fillId="2" borderId="0" xfId="0" applyNumberFormat="1" applyFill="1" applyBorder="1"/>
    <xf numFmtId="164" fontId="0" fillId="2" borderId="11" xfId="0" applyNumberFormat="1" applyFill="1" applyBorder="1"/>
    <xf numFmtId="164" fontId="0" fillId="2" borderId="6" xfId="0" applyNumberFormat="1" applyFill="1" applyBorder="1"/>
    <xf numFmtId="164" fontId="0" fillId="2" borderId="12" xfId="0" applyNumberFormat="1" applyFill="1" applyBorder="1"/>
    <xf numFmtId="164" fontId="0" fillId="0" borderId="0" xfId="0" applyNumberFormat="1" applyFill="1" applyBorder="1"/>
    <xf numFmtId="0" fontId="0" fillId="4" borderId="0" xfId="0" applyFill="1"/>
    <xf numFmtId="0" fontId="3" fillId="5" borderId="0" xfId="0" applyFont="1" applyFill="1"/>
    <xf numFmtId="0" fontId="0" fillId="5" borderId="0" xfId="0" applyFill="1"/>
    <xf numFmtId="0" fontId="0" fillId="0" borderId="3" xfId="0" applyBorder="1"/>
    <xf numFmtId="164" fontId="0" fillId="2" borderId="4" xfId="0" applyNumberFormat="1" applyFill="1" applyBorder="1"/>
    <xf numFmtId="0" fontId="0" fillId="0" borderId="5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6" xfId="0" applyBorder="1" applyProtection="1">
      <protection locked="0"/>
    </xf>
    <xf numFmtId="164" fontId="0" fillId="0" borderId="0" xfId="0" applyNumberFormat="1" applyBorder="1" applyProtection="1">
      <protection locked="0"/>
    </xf>
    <xf numFmtId="9" fontId="0" fillId="0" borderId="0" xfId="0" applyNumberFormat="1" applyBorder="1" applyProtection="1">
      <protection locked="0"/>
    </xf>
    <xf numFmtId="164" fontId="0" fillId="0" borderId="0" xfId="0" applyNumberFormat="1" applyFill="1" applyBorder="1" applyProtection="1">
      <protection locked="0"/>
    </xf>
    <xf numFmtId="10" fontId="0" fillId="0" borderId="0" xfId="0" applyNumberFormat="1" applyBorder="1" applyProtection="1">
      <protection locked="0"/>
    </xf>
    <xf numFmtId="0" fontId="4" fillId="0" borderId="0" xfId="0" applyFont="1" applyFill="1"/>
    <xf numFmtId="0" fontId="0" fillId="0" borderId="0" xfId="0" applyFill="1"/>
    <xf numFmtId="0" fontId="1" fillId="4" borderId="2" xfId="0" applyFont="1" applyFill="1" applyBorder="1" applyAlignment="1" applyProtection="1">
      <alignment wrapText="1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2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/>
    <xf numFmtId="0" fontId="0" fillId="0" borderId="0" xfId="0" applyAlignment="1"/>
    <xf numFmtId="164" fontId="0" fillId="0" borderId="5" xfId="0" applyNumberFormat="1" applyFill="1" applyBorder="1" applyProtection="1">
      <protection locked="0"/>
    </xf>
    <xf numFmtId="0" fontId="0" fillId="0" borderId="8" xfId="0" applyFill="1" applyBorder="1" applyProtection="1">
      <protection locked="0"/>
    </xf>
    <xf numFmtId="164" fontId="0" fillId="2" borderId="9" xfId="0" applyNumberFormat="1" applyFill="1" applyBorder="1" applyProtection="1"/>
    <xf numFmtId="0" fontId="3" fillId="3" borderId="0" xfId="0" applyFont="1" applyFill="1" applyBorder="1"/>
    <xf numFmtId="0" fontId="0" fillId="3" borderId="0" xfId="0" applyFill="1" applyBorder="1"/>
    <xf numFmtId="0" fontId="0" fillId="0" borderId="3" xfId="0" applyBorder="1" applyProtection="1">
      <protection locked="0"/>
    </xf>
    <xf numFmtId="164" fontId="0" fillId="0" borderId="3" xfId="0" applyNumberFormat="1" applyBorder="1" applyProtection="1">
      <protection locked="0"/>
    </xf>
    <xf numFmtId="164" fontId="0" fillId="2" borderId="9" xfId="0" applyNumberFormat="1" applyFill="1" applyBorder="1"/>
    <xf numFmtId="0" fontId="0" fillId="0" borderId="2" xfId="0" applyBorder="1" applyProtection="1">
      <protection locked="0"/>
    </xf>
    <xf numFmtId="164" fontId="0" fillId="0" borderId="3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/>
    <xf numFmtId="164" fontId="0" fillId="2" borderId="12" xfId="0" applyNumberFormat="1" applyFill="1" applyBorder="1" applyProtection="1"/>
    <xf numFmtId="0" fontId="1" fillId="4" borderId="10" xfId="0" applyFont="1" applyFill="1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164" fontId="0" fillId="0" borderId="14" xfId="0" applyNumberFormat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164" fontId="0" fillId="6" borderId="1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 applyProtection="1">
      <protection locked="0"/>
    </xf>
    <xf numFmtId="0" fontId="0" fillId="4" borderId="7" xfId="0" applyFill="1" applyBorder="1"/>
    <xf numFmtId="0" fontId="0" fillId="4" borderId="8" xfId="0" applyFill="1" applyBorder="1"/>
    <xf numFmtId="0" fontId="0" fillId="4" borderId="5" xfId="0" applyFill="1" applyBorder="1"/>
    <xf numFmtId="9" fontId="0" fillId="2" borderId="6" xfId="0" applyNumberFormat="1" applyFill="1" applyBorder="1"/>
    <xf numFmtId="164" fontId="0" fillId="2" borderId="13" xfId="0" applyNumberFormat="1" applyFill="1" applyBorder="1" applyProtection="1"/>
    <xf numFmtId="0" fontId="0" fillId="0" borderId="6" xfId="0" applyFill="1" applyBorder="1" applyProtection="1"/>
    <xf numFmtId="0" fontId="0" fillId="0" borderId="2" xfId="0" applyFill="1" applyBorder="1" applyProtection="1"/>
    <xf numFmtId="0" fontId="0" fillId="0" borderId="5" xfId="0" applyBorder="1" applyProtection="1"/>
    <xf numFmtId="0" fontId="0" fillId="0" borderId="14" xfId="0" applyBorder="1" applyProtection="1">
      <protection locked="0"/>
    </xf>
    <xf numFmtId="0" fontId="0" fillId="2" borderId="15" xfId="0" applyFill="1" applyBorder="1" applyProtection="1"/>
    <xf numFmtId="0" fontId="0" fillId="2" borderId="4" xfId="0" applyFill="1" applyBorder="1" applyProtection="1"/>
    <xf numFmtId="0" fontId="5" fillId="7" borderId="0" xfId="0" applyFont="1" applyFill="1"/>
    <xf numFmtId="0" fontId="6" fillId="7" borderId="0" xfId="0" applyFont="1" applyFill="1"/>
    <xf numFmtId="0" fontId="0" fillId="2" borderId="17" xfId="0" applyFill="1" applyBorder="1" applyAlignment="1"/>
    <xf numFmtId="164" fontId="0" fillId="2" borderId="17" xfId="0" applyNumberFormat="1" applyFill="1" applyBorder="1" applyAlignment="1"/>
    <xf numFmtId="0" fontId="0" fillId="2" borderId="17" xfId="0" applyFill="1" applyBorder="1"/>
    <xf numFmtId="164" fontId="0" fillId="2" borderId="17" xfId="0" applyNumberFormat="1" applyFill="1" applyBorder="1"/>
    <xf numFmtId="0" fontId="0" fillId="7" borderId="0" xfId="0" applyFill="1"/>
    <xf numFmtId="0" fontId="0" fillId="0" borderId="2" xfId="0" applyBorder="1" applyAlignment="1" applyProtection="1">
      <alignment wrapText="1"/>
    </xf>
    <xf numFmtId="9" fontId="0" fillId="2" borderId="12" xfId="0" applyNumberFormat="1" applyFill="1" applyBorder="1"/>
    <xf numFmtId="0" fontId="0" fillId="0" borderId="7" xfId="0" applyFill="1" applyBorder="1" applyProtection="1"/>
    <xf numFmtId="164" fontId="0" fillId="0" borderId="8" xfId="0" applyNumberFormat="1" applyFill="1" applyBorder="1" applyProtection="1"/>
    <xf numFmtId="0" fontId="0" fillId="0" borderId="8" xfId="0" applyFill="1" applyBorder="1" applyProtection="1"/>
    <xf numFmtId="0" fontId="0" fillId="0" borderId="10" xfId="0" applyFill="1" applyBorder="1" applyProtection="1"/>
    <xf numFmtId="164" fontId="0" fillId="0" borderId="11" xfId="0" applyNumberFormat="1" applyFill="1" applyBorder="1" applyProtection="1"/>
    <xf numFmtId="0" fontId="0" fillId="0" borderId="11" xfId="0" applyFill="1" applyBorder="1" applyProtection="1"/>
    <xf numFmtId="164" fontId="0" fillId="0" borderId="13" xfId="0" applyNumberFormat="1" applyFill="1" applyBorder="1" applyProtection="1"/>
    <xf numFmtId="164" fontId="0" fillId="0" borderId="3" xfId="0" applyNumberFormat="1" applyFill="1" applyBorder="1" applyProtection="1"/>
    <xf numFmtId="0" fontId="0" fillId="0" borderId="3" xfId="0" applyFill="1" applyBorder="1" applyProtection="1"/>
    <xf numFmtId="164" fontId="0" fillId="0" borderId="0" xfId="0" applyNumberFormat="1" applyFill="1" applyBorder="1" applyProtection="1"/>
    <xf numFmtId="0" fontId="0" fillId="0" borderId="0" xfId="0" applyFill="1" applyBorder="1" applyProtection="1"/>
    <xf numFmtId="164" fontId="0" fillId="0" borderId="2" xfId="0" applyNumberFormat="1" applyFill="1" applyBorder="1" applyProtection="1"/>
    <xf numFmtId="164" fontId="0" fillId="0" borderId="5" xfId="0" applyNumberFormat="1" applyFill="1" applyBorder="1" applyProtection="1"/>
    <xf numFmtId="0" fontId="0" fillId="2" borderId="6" xfId="0" applyFill="1" applyBorder="1" applyProtection="1"/>
    <xf numFmtId="164" fontId="0" fillId="0" borderId="7" xfId="0" applyNumberFormat="1" applyFill="1" applyBorder="1" applyProtection="1"/>
    <xf numFmtId="0" fontId="0" fillId="0" borderId="9" xfId="0" applyFill="1" applyBorder="1" applyProtection="1"/>
    <xf numFmtId="0" fontId="0" fillId="0" borderId="0" xfId="0" applyAlignment="1" applyProtection="1"/>
    <xf numFmtId="0" fontId="0" fillId="0" borderId="0" xfId="0" applyFill="1" applyBorder="1" applyAlignment="1" applyProtection="1"/>
    <xf numFmtId="0" fontId="0" fillId="2" borderId="0" xfId="0" applyFill="1" applyBorder="1" applyAlignment="1" applyProtection="1"/>
    <xf numFmtId="0" fontId="0" fillId="0" borderId="2" xfId="0" applyFill="1" applyBorder="1" applyAlignment="1" applyProtection="1"/>
    <xf numFmtId="0" fontId="0" fillId="0" borderId="3" xfId="0" applyFill="1" applyBorder="1" applyAlignment="1" applyProtection="1"/>
    <xf numFmtId="0" fontId="0" fillId="0" borderId="4" xfId="0" applyFill="1" applyBorder="1" applyAlignment="1" applyProtection="1"/>
    <xf numFmtId="0" fontId="0" fillId="0" borderId="10" xfId="0" applyBorder="1" applyProtection="1"/>
    <xf numFmtId="0" fontId="0" fillId="0" borderId="7" xfId="0" applyFill="1" applyBorder="1" applyAlignment="1" applyProtection="1">
      <alignment horizontal="left"/>
    </xf>
    <xf numFmtId="164" fontId="0" fillId="0" borderId="9" xfId="0" applyNumberFormat="1" applyFill="1" applyBorder="1" applyProtection="1"/>
    <xf numFmtId="0" fontId="0" fillId="0" borderId="11" xfId="0" applyFill="1" applyBorder="1" applyAlignment="1" applyProtection="1"/>
    <xf numFmtId="0" fontId="0" fillId="0" borderId="11" xfId="0" applyBorder="1" applyProtection="1"/>
    <xf numFmtId="0" fontId="7" fillId="4" borderId="2" xfId="0" applyFont="1" applyFill="1" applyBorder="1" applyProtection="1">
      <protection locked="0"/>
    </xf>
    <xf numFmtId="0" fontId="0" fillId="4" borderId="3" xfId="0" applyFill="1" applyBorder="1"/>
    <xf numFmtId="0" fontId="0" fillId="4" borderId="4" xfId="0" applyFill="1" applyBorder="1"/>
    <xf numFmtId="0" fontId="7" fillId="4" borderId="7" xfId="0" applyFont="1" applyFill="1" applyBorder="1" applyProtection="1">
      <protection locked="0"/>
    </xf>
    <xf numFmtId="0" fontId="0" fillId="4" borderId="9" xfId="0" applyFill="1" applyBorder="1"/>
    <xf numFmtId="0" fontId="7" fillId="4" borderId="10" xfId="0" applyFont="1" applyFill="1" applyBorder="1"/>
    <xf numFmtId="0" fontId="0" fillId="4" borderId="11" xfId="0" applyFill="1" applyBorder="1"/>
    <xf numFmtId="0" fontId="0" fillId="4" borderId="12" xfId="0" applyFill="1" applyBorder="1"/>
    <xf numFmtId="0" fontId="1" fillId="8" borderId="2" xfId="0" applyFont="1" applyFill="1" applyBorder="1" applyAlignment="1" applyProtection="1">
      <alignment wrapText="1"/>
      <protection locked="0"/>
    </xf>
    <xf numFmtId="164" fontId="0" fillId="0" borderId="11" xfId="0" applyNumberFormat="1" applyFill="1" applyBorder="1"/>
    <xf numFmtId="0" fontId="0" fillId="0" borderId="11" xfId="0" applyFill="1" applyBorder="1"/>
    <xf numFmtId="0" fontId="0" fillId="2" borderId="0" xfId="0" applyFill="1" applyBorder="1" applyProtection="1"/>
    <xf numFmtId="9" fontId="0" fillId="0" borderId="6" xfId="0" applyNumberFormat="1" applyBorder="1" applyProtection="1">
      <protection locked="0"/>
    </xf>
    <xf numFmtId="9" fontId="0" fillId="0" borderId="0" xfId="0" applyNumberFormat="1" applyProtection="1">
      <protection locked="0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200024</xdr:colOff>
      <xdr:row>0</xdr:row>
      <xdr:rowOff>99370</xdr:rowOff>
    </xdr:from>
    <xdr:to>
      <xdr:col>12</xdr:col>
      <xdr:colOff>38099</xdr:colOff>
      <xdr:row>57</xdr:row>
      <xdr:rowOff>85725</xdr:rowOff>
    </xdr:to>
    <xdr:pic>
      <xdr:nvPicPr>
        <xdr:cNvPr id="2" name="Afbeelding 1" descr="Flora Nov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9624" y="99370"/>
          <a:ext cx="6543675" cy="10844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200"/>
  <sheetViews>
    <sheetView tabSelected="1" topLeftCell="K1" zoomScaleNormal="100" workbookViewId="0">
      <selection activeCell="S8" sqref="S8"/>
    </sheetView>
  </sheetViews>
  <sheetFormatPr defaultRowHeight="15" x14ac:dyDescent="0.25"/>
  <cols>
    <col min="1" max="1" width="4.28515625" customWidth="1"/>
    <col min="2" max="2" width="22.7109375" customWidth="1"/>
    <col min="3" max="3" width="10.5703125" customWidth="1"/>
    <col min="4" max="4" width="8.42578125" customWidth="1"/>
    <col min="5" max="5" width="7.140625" customWidth="1"/>
    <col min="6" max="6" width="11.42578125" customWidth="1"/>
    <col min="7" max="8" width="7.5703125" customWidth="1"/>
    <col min="9" max="9" width="13.140625" customWidth="1"/>
    <col min="10" max="10" width="8.42578125" customWidth="1"/>
    <col min="12" max="12" width="9.7109375" customWidth="1"/>
    <col min="13" max="13" width="11.5703125" customWidth="1"/>
    <col min="14" max="14" width="20" customWidth="1"/>
    <col min="15" max="15" width="11.42578125" customWidth="1"/>
    <col min="16" max="16" width="7" customWidth="1"/>
    <col min="17" max="17" width="9.28515625" customWidth="1"/>
    <col min="18" max="18" width="10.140625" customWidth="1"/>
    <col min="20" max="20" width="8.5703125" customWidth="1"/>
    <col min="21" max="21" width="13" customWidth="1"/>
    <col min="22" max="22" width="12.140625" customWidth="1"/>
    <col min="24" max="24" width="6.42578125" bestFit="1" customWidth="1"/>
    <col min="26" max="26" width="11.42578125" customWidth="1"/>
    <col min="28" max="28" width="11" customWidth="1"/>
    <col min="29" max="29" width="12.42578125" customWidth="1"/>
    <col min="30" max="30" width="7.140625" customWidth="1"/>
    <col min="31" max="31" width="12.7109375" customWidth="1"/>
  </cols>
  <sheetData>
    <row r="1" spans="2:31" ht="15.75" thickBot="1" x14ac:dyDescent="0.3"/>
    <row r="2" spans="2:31" ht="26.25" x14ac:dyDescent="0.4">
      <c r="B2" s="125" t="s">
        <v>79</v>
      </c>
      <c r="C2" s="126"/>
      <c r="D2" s="126"/>
      <c r="E2" s="126"/>
      <c r="F2" s="126"/>
      <c r="G2" s="126"/>
      <c r="H2" s="126"/>
      <c r="I2" s="127"/>
      <c r="L2" s="39"/>
      <c r="M2" s="40"/>
      <c r="N2" s="28" t="s">
        <v>84</v>
      </c>
      <c r="O2" s="29"/>
      <c r="P2" s="29"/>
      <c r="Q2" s="3" t="s">
        <v>36</v>
      </c>
      <c r="R2" s="3"/>
      <c r="S2" s="3"/>
      <c r="T2" s="3"/>
    </row>
    <row r="3" spans="2:31" ht="21.75" thickBot="1" x14ac:dyDescent="0.4">
      <c r="B3" s="128" t="s">
        <v>81</v>
      </c>
      <c r="C3" s="79"/>
      <c r="D3" s="79"/>
      <c r="E3" s="79"/>
      <c r="F3" s="79"/>
      <c r="G3" s="79"/>
      <c r="H3" s="79"/>
      <c r="I3" s="129"/>
      <c r="AD3" s="2"/>
      <c r="AE3" s="2"/>
    </row>
    <row r="4" spans="2:31" ht="19.5" thickBot="1" x14ac:dyDescent="0.35">
      <c r="B4" s="20" t="s">
        <v>0</v>
      </c>
      <c r="G4" s="20" t="s">
        <v>3</v>
      </c>
      <c r="H4" s="20"/>
      <c r="N4" s="20" t="s">
        <v>9</v>
      </c>
      <c r="V4" s="20" t="s">
        <v>6</v>
      </c>
    </row>
    <row r="5" spans="2:31" s="1" customFormat="1" ht="45" x14ac:dyDescent="0.25">
      <c r="B5" s="133" t="s">
        <v>20</v>
      </c>
      <c r="C5" s="5" t="s">
        <v>1</v>
      </c>
      <c r="D5" s="6" t="s">
        <v>2</v>
      </c>
      <c r="E5" s="11" t="s">
        <v>82</v>
      </c>
      <c r="F5" s="6" t="s">
        <v>83</v>
      </c>
      <c r="G5" s="11" t="s">
        <v>87</v>
      </c>
      <c r="H5" s="5" t="s">
        <v>85</v>
      </c>
      <c r="I5" s="5" t="s">
        <v>5</v>
      </c>
      <c r="J5" s="5" t="s">
        <v>12</v>
      </c>
      <c r="K5" s="5" t="s">
        <v>4</v>
      </c>
      <c r="L5" s="5" t="s">
        <v>88</v>
      </c>
      <c r="M5" s="6" t="s">
        <v>13</v>
      </c>
      <c r="N5" s="11" t="s">
        <v>11</v>
      </c>
      <c r="O5" s="5" t="s">
        <v>2</v>
      </c>
      <c r="P5" s="5" t="s">
        <v>1</v>
      </c>
      <c r="Q5" s="5" t="s">
        <v>7</v>
      </c>
      <c r="R5" s="5" t="s">
        <v>12</v>
      </c>
      <c r="S5" s="5" t="s">
        <v>4</v>
      </c>
      <c r="T5" s="5" t="s">
        <v>8</v>
      </c>
      <c r="U5" s="6" t="s">
        <v>13</v>
      </c>
      <c r="V5" s="11" t="s">
        <v>6</v>
      </c>
      <c r="W5" s="5" t="s">
        <v>2</v>
      </c>
      <c r="X5" s="5" t="s">
        <v>1</v>
      </c>
      <c r="Y5" s="5" t="s">
        <v>7</v>
      </c>
      <c r="Z5" s="5" t="s">
        <v>12</v>
      </c>
      <c r="AA5" s="5" t="s">
        <v>4</v>
      </c>
      <c r="AB5" s="5" t="s">
        <v>8</v>
      </c>
      <c r="AC5" s="5" t="s">
        <v>13</v>
      </c>
      <c r="AD5" s="5" t="s">
        <v>10</v>
      </c>
      <c r="AE5" s="6" t="s">
        <v>14</v>
      </c>
    </row>
    <row r="6" spans="2:31" x14ac:dyDescent="0.25">
      <c r="B6" s="32"/>
      <c r="C6" s="33"/>
      <c r="D6" s="34"/>
      <c r="E6" s="32">
        <v>1</v>
      </c>
      <c r="F6" s="137">
        <v>1</v>
      </c>
      <c r="G6" s="32"/>
      <c r="H6" s="136">
        <f>E6*F6*G6</f>
        <v>0</v>
      </c>
      <c r="I6" s="35"/>
      <c r="J6" s="22">
        <f t="shared" ref="J6:J17" si="0">(E6*F6)*(G6*I6)</f>
        <v>0</v>
      </c>
      <c r="K6" s="36"/>
      <c r="L6" s="22">
        <f>(I6*K6)*G6</f>
        <v>0</v>
      </c>
      <c r="M6" s="24">
        <f>J6+L6</f>
        <v>0</v>
      </c>
      <c r="N6" s="32"/>
      <c r="O6" s="33"/>
      <c r="P6" s="33"/>
      <c r="Q6" s="37"/>
      <c r="R6" s="22">
        <f t="shared" ref="R6:R17" si="1">(E6*F6)*(P6*Q6)</f>
        <v>0</v>
      </c>
      <c r="S6" s="38">
        <v>0.1</v>
      </c>
      <c r="T6" s="22">
        <f>(Q6*S6)*P6</f>
        <v>0</v>
      </c>
      <c r="U6" s="24">
        <f>R6+T6</f>
        <v>0</v>
      </c>
      <c r="V6" s="32"/>
      <c r="W6" s="33"/>
      <c r="X6" s="33"/>
      <c r="Y6" s="35"/>
      <c r="Z6" s="22">
        <f t="shared" ref="Z6:Z17" si="2">(E6*F6)*(X6*Y6)</f>
        <v>0</v>
      </c>
      <c r="AA6" s="36"/>
      <c r="AB6" s="22">
        <f>(Y6*AA6)*X6</f>
        <v>0</v>
      </c>
      <c r="AC6" s="22">
        <f>Z6+AB6</f>
        <v>0</v>
      </c>
      <c r="AD6" s="36"/>
      <c r="AE6" s="24">
        <f>(AC6*AD6)+AC6</f>
        <v>0</v>
      </c>
    </row>
    <row r="7" spans="2:31" x14ac:dyDescent="0.25">
      <c r="B7" s="32"/>
      <c r="C7" s="33"/>
      <c r="D7" s="34"/>
      <c r="E7" s="32">
        <v>1</v>
      </c>
      <c r="F7" s="137">
        <v>1</v>
      </c>
      <c r="G7" s="32"/>
      <c r="H7" s="136">
        <f t="shared" ref="H7:H17" si="3">E7*F7*G7</f>
        <v>0</v>
      </c>
      <c r="I7" s="35"/>
      <c r="J7" s="22">
        <f t="shared" si="0"/>
        <v>0</v>
      </c>
      <c r="K7" s="36"/>
      <c r="L7" s="22">
        <f t="shared" ref="L7:L17" si="4">(I7*K7)*G7</f>
        <v>0</v>
      </c>
      <c r="M7" s="24">
        <f t="shared" ref="M7:M17" si="5">J7+L7</f>
        <v>0</v>
      </c>
      <c r="N7" s="32"/>
      <c r="O7" s="33"/>
      <c r="P7" s="33"/>
      <c r="Q7" s="37"/>
      <c r="R7" s="22">
        <f t="shared" si="1"/>
        <v>0</v>
      </c>
      <c r="S7" s="38"/>
      <c r="T7" s="22">
        <f t="shared" ref="T7:T17" si="6">(Q7*S7)*P7</f>
        <v>0</v>
      </c>
      <c r="U7" s="24">
        <f t="shared" ref="U7:U17" si="7">R7+T7</f>
        <v>0</v>
      </c>
      <c r="V7" s="32"/>
      <c r="W7" s="33"/>
      <c r="X7" s="33"/>
      <c r="Y7" s="35"/>
      <c r="Z7" s="22">
        <f t="shared" si="2"/>
        <v>0</v>
      </c>
      <c r="AA7" s="36"/>
      <c r="AB7" s="22">
        <f t="shared" ref="AB7:AB17" si="8">(Y7*AA7)*X7</f>
        <v>0</v>
      </c>
      <c r="AC7" s="22">
        <f t="shared" ref="AC7:AC17" si="9">Z7+AB7</f>
        <v>0</v>
      </c>
      <c r="AD7" s="36"/>
      <c r="AE7" s="24">
        <f t="shared" ref="AE7:AE17" si="10">(AC7*AD7)+AC7</f>
        <v>0</v>
      </c>
    </row>
    <row r="8" spans="2:31" x14ac:dyDescent="0.25">
      <c r="B8" s="32"/>
      <c r="C8" s="33"/>
      <c r="D8" s="34"/>
      <c r="E8" s="32">
        <v>1</v>
      </c>
      <c r="F8" s="137">
        <v>1</v>
      </c>
      <c r="G8" s="32"/>
      <c r="H8" s="136">
        <f t="shared" si="3"/>
        <v>0</v>
      </c>
      <c r="I8" s="35"/>
      <c r="J8" s="22">
        <f t="shared" si="0"/>
        <v>0</v>
      </c>
      <c r="K8" s="36"/>
      <c r="L8" s="22">
        <f t="shared" si="4"/>
        <v>0</v>
      </c>
      <c r="M8" s="24">
        <f t="shared" si="5"/>
        <v>0</v>
      </c>
      <c r="N8" s="32"/>
      <c r="O8" s="33"/>
      <c r="P8" s="33"/>
      <c r="Q8" s="37"/>
      <c r="R8" s="22">
        <f t="shared" si="1"/>
        <v>0</v>
      </c>
      <c r="S8" s="38"/>
      <c r="T8" s="22">
        <f t="shared" si="6"/>
        <v>0</v>
      </c>
      <c r="U8" s="24">
        <f t="shared" si="7"/>
        <v>0</v>
      </c>
      <c r="V8" s="32"/>
      <c r="W8" s="33"/>
      <c r="X8" s="33"/>
      <c r="Y8" s="35"/>
      <c r="Z8" s="22">
        <f t="shared" si="2"/>
        <v>0</v>
      </c>
      <c r="AA8" s="36"/>
      <c r="AB8" s="22">
        <f t="shared" si="8"/>
        <v>0</v>
      </c>
      <c r="AC8" s="22">
        <f t="shared" si="9"/>
        <v>0</v>
      </c>
      <c r="AD8" s="36"/>
      <c r="AE8" s="24">
        <f t="shared" si="10"/>
        <v>0</v>
      </c>
    </row>
    <row r="9" spans="2:31" x14ac:dyDescent="0.25">
      <c r="B9" s="32"/>
      <c r="C9" s="33"/>
      <c r="D9" s="34"/>
      <c r="E9" s="32">
        <v>1</v>
      </c>
      <c r="F9" s="137">
        <v>1</v>
      </c>
      <c r="G9" s="32"/>
      <c r="H9" s="136">
        <f t="shared" si="3"/>
        <v>0</v>
      </c>
      <c r="I9" s="35"/>
      <c r="J9" s="22">
        <f t="shared" si="0"/>
        <v>0</v>
      </c>
      <c r="K9" s="36"/>
      <c r="L9" s="22">
        <f t="shared" si="4"/>
        <v>0</v>
      </c>
      <c r="M9" s="24">
        <f t="shared" si="5"/>
        <v>0</v>
      </c>
      <c r="N9" s="32"/>
      <c r="O9" s="33"/>
      <c r="P9" s="33"/>
      <c r="Q9" s="37"/>
      <c r="R9" s="22">
        <f t="shared" si="1"/>
        <v>0</v>
      </c>
      <c r="S9" s="38"/>
      <c r="T9" s="22">
        <f t="shared" si="6"/>
        <v>0</v>
      </c>
      <c r="U9" s="24">
        <f t="shared" si="7"/>
        <v>0</v>
      </c>
      <c r="V9" s="32"/>
      <c r="W9" s="33"/>
      <c r="X9" s="33"/>
      <c r="Y9" s="35"/>
      <c r="Z9" s="22">
        <f t="shared" si="2"/>
        <v>0</v>
      </c>
      <c r="AA9" s="36"/>
      <c r="AB9" s="22">
        <f t="shared" si="8"/>
        <v>0</v>
      </c>
      <c r="AC9" s="22">
        <f t="shared" si="9"/>
        <v>0</v>
      </c>
      <c r="AD9" s="36"/>
      <c r="AE9" s="24">
        <f t="shared" si="10"/>
        <v>0</v>
      </c>
    </row>
    <row r="10" spans="2:31" x14ac:dyDescent="0.25">
      <c r="B10" s="32"/>
      <c r="C10" s="33"/>
      <c r="D10" s="34"/>
      <c r="E10" s="32">
        <v>1</v>
      </c>
      <c r="F10" s="137">
        <v>1</v>
      </c>
      <c r="G10" s="32"/>
      <c r="H10" s="136">
        <f t="shared" si="3"/>
        <v>0</v>
      </c>
      <c r="I10" s="35"/>
      <c r="J10" s="22">
        <f t="shared" si="0"/>
        <v>0</v>
      </c>
      <c r="K10" s="36"/>
      <c r="L10" s="22">
        <f t="shared" si="4"/>
        <v>0</v>
      </c>
      <c r="M10" s="24">
        <f t="shared" si="5"/>
        <v>0</v>
      </c>
      <c r="N10" s="32"/>
      <c r="O10" s="33"/>
      <c r="P10" s="33"/>
      <c r="Q10" s="37"/>
      <c r="R10" s="22">
        <f t="shared" si="1"/>
        <v>0</v>
      </c>
      <c r="S10" s="38"/>
      <c r="T10" s="22">
        <f t="shared" si="6"/>
        <v>0</v>
      </c>
      <c r="U10" s="24">
        <f t="shared" si="7"/>
        <v>0</v>
      </c>
      <c r="V10" s="32"/>
      <c r="W10" s="33"/>
      <c r="X10" s="33"/>
      <c r="Y10" s="35"/>
      <c r="Z10" s="22">
        <f t="shared" si="2"/>
        <v>0</v>
      </c>
      <c r="AA10" s="36"/>
      <c r="AB10" s="22">
        <f t="shared" si="8"/>
        <v>0</v>
      </c>
      <c r="AC10" s="22">
        <f t="shared" si="9"/>
        <v>0</v>
      </c>
      <c r="AD10" s="36"/>
      <c r="AE10" s="24">
        <f t="shared" si="10"/>
        <v>0</v>
      </c>
    </row>
    <row r="11" spans="2:31" x14ac:dyDescent="0.25">
      <c r="B11" s="32"/>
      <c r="C11" s="33"/>
      <c r="D11" s="34"/>
      <c r="E11" s="32">
        <v>1</v>
      </c>
      <c r="F11" s="137">
        <v>1</v>
      </c>
      <c r="G11" s="32"/>
      <c r="H11" s="136">
        <f t="shared" si="3"/>
        <v>0</v>
      </c>
      <c r="I11" s="35"/>
      <c r="J11" s="22">
        <f t="shared" si="0"/>
        <v>0</v>
      </c>
      <c r="K11" s="36"/>
      <c r="L11" s="22">
        <f t="shared" si="4"/>
        <v>0</v>
      </c>
      <c r="M11" s="24">
        <f t="shared" si="5"/>
        <v>0</v>
      </c>
      <c r="N11" s="32"/>
      <c r="O11" s="33"/>
      <c r="P11" s="33"/>
      <c r="Q11" s="37"/>
      <c r="R11" s="22">
        <f t="shared" si="1"/>
        <v>0</v>
      </c>
      <c r="S11" s="38"/>
      <c r="T11" s="22">
        <f t="shared" si="6"/>
        <v>0</v>
      </c>
      <c r="U11" s="24">
        <f t="shared" si="7"/>
        <v>0</v>
      </c>
      <c r="V11" s="32"/>
      <c r="W11" s="33"/>
      <c r="X11" s="33"/>
      <c r="Y11" s="35"/>
      <c r="Z11" s="22">
        <f t="shared" si="2"/>
        <v>0</v>
      </c>
      <c r="AA11" s="36"/>
      <c r="AB11" s="22">
        <f t="shared" si="8"/>
        <v>0</v>
      </c>
      <c r="AC11" s="22">
        <f t="shared" si="9"/>
        <v>0</v>
      </c>
      <c r="AD11" s="36"/>
      <c r="AE11" s="24">
        <f t="shared" si="10"/>
        <v>0</v>
      </c>
    </row>
    <row r="12" spans="2:31" x14ac:dyDescent="0.25">
      <c r="B12" s="32"/>
      <c r="C12" s="33"/>
      <c r="D12" s="34"/>
      <c r="E12" s="32">
        <v>1</v>
      </c>
      <c r="F12" s="137">
        <v>1</v>
      </c>
      <c r="G12" s="32"/>
      <c r="H12" s="136">
        <f t="shared" si="3"/>
        <v>0</v>
      </c>
      <c r="I12" s="35"/>
      <c r="J12" s="22">
        <f t="shared" si="0"/>
        <v>0</v>
      </c>
      <c r="K12" s="36"/>
      <c r="L12" s="22">
        <f t="shared" si="4"/>
        <v>0</v>
      </c>
      <c r="M12" s="24">
        <f t="shared" si="5"/>
        <v>0</v>
      </c>
      <c r="N12" s="32"/>
      <c r="O12" s="33"/>
      <c r="P12" s="33"/>
      <c r="Q12" s="37"/>
      <c r="R12" s="22">
        <f t="shared" si="1"/>
        <v>0</v>
      </c>
      <c r="S12" s="38"/>
      <c r="T12" s="22">
        <f t="shared" si="6"/>
        <v>0</v>
      </c>
      <c r="U12" s="24">
        <f t="shared" si="7"/>
        <v>0</v>
      </c>
      <c r="V12" s="32"/>
      <c r="W12" s="33"/>
      <c r="X12" s="33"/>
      <c r="Y12" s="35"/>
      <c r="Z12" s="22">
        <f t="shared" si="2"/>
        <v>0</v>
      </c>
      <c r="AA12" s="36"/>
      <c r="AB12" s="22">
        <f t="shared" si="8"/>
        <v>0</v>
      </c>
      <c r="AC12" s="22">
        <f t="shared" si="9"/>
        <v>0</v>
      </c>
      <c r="AD12" s="36"/>
      <c r="AE12" s="24">
        <f t="shared" si="10"/>
        <v>0</v>
      </c>
    </row>
    <row r="13" spans="2:31" x14ac:dyDescent="0.25">
      <c r="B13" s="32"/>
      <c r="C13" s="33"/>
      <c r="D13" s="34"/>
      <c r="E13" s="32">
        <v>1</v>
      </c>
      <c r="F13" s="137">
        <v>1</v>
      </c>
      <c r="G13" s="32"/>
      <c r="H13" s="136">
        <f t="shared" si="3"/>
        <v>0</v>
      </c>
      <c r="I13" s="35"/>
      <c r="J13" s="22">
        <f t="shared" si="0"/>
        <v>0</v>
      </c>
      <c r="K13" s="36"/>
      <c r="L13" s="22">
        <f t="shared" si="4"/>
        <v>0</v>
      </c>
      <c r="M13" s="24">
        <f t="shared" si="5"/>
        <v>0</v>
      </c>
      <c r="N13" s="32"/>
      <c r="O13" s="33"/>
      <c r="P13" s="33"/>
      <c r="Q13" s="37"/>
      <c r="R13" s="22">
        <f t="shared" si="1"/>
        <v>0</v>
      </c>
      <c r="S13" s="38"/>
      <c r="T13" s="22">
        <f t="shared" si="6"/>
        <v>0</v>
      </c>
      <c r="U13" s="24">
        <f t="shared" si="7"/>
        <v>0</v>
      </c>
      <c r="V13" s="32"/>
      <c r="W13" s="33"/>
      <c r="X13" s="33"/>
      <c r="Y13" s="35"/>
      <c r="Z13" s="22">
        <f t="shared" si="2"/>
        <v>0</v>
      </c>
      <c r="AA13" s="36"/>
      <c r="AB13" s="22">
        <f t="shared" si="8"/>
        <v>0</v>
      </c>
      <c r="AC13" s="22">
        <f t="shared" si="9"/>
        <v>0</v>
      </c>
      <c r="AD13" s="36"/>
      <c r="AE13" s="24">
        <f t="shared" si="10"/>
        <v>0</v>
      </c>
    </row>
    <row r="14" spans="2:31" x14ac:dyDescent="0.25">
      <c r="B14" s="32"/>
      <c r="C14" s="33"/>
      <c r="D14" s="34"/>
      <c r="E14" s="32">
        <v>1</v>
      </c>
      <c r="F14" s="137">
        <v>1</v>
      </c>
      <c r="G14" s="32"/>
      <c r="H14" s="136">
        <f t="shared" si="3"/>
        <v>0</v>
      </c>
      <c r="I14" s="35"/>
      <c r="J14" s="22">
        <f t="shared" si="0"/>
        <v>0</v>
      </c>
      <c r="K14" s="36"/>
      <c r="L14" s="22">
        <f t="shared" si="4"/>
        <v>0</v>
      </c>
      <c r="M14" s="24">
        <f t="shared" si="5"/>
        <v>0</v>
      </c>
      <c r="N14" s="32"/>
      <c r="O14" s="33"/>
      <c r="P14" s="33"/>
      <c r="Q14" s="37"/>
      <c r="R14" s="22">
        <f t="shared" si="1"/>
        <v>0</v>
      </c>
      <c r="S14" s="38"/>
      <c r="T14" s="22">
        <f t="shared" si="6"/>
        <v>0</v>
      </c>
      <c r="U14" s="22">
        <f t="shared" si="7"/>
        <v>0</v>
      </c>
      <c r="V14" s="77"/>
      <c r="W14" s="33"/>
      <c r="X14" s="33"/>
      <c r="Y14" s="35"/>
      <c r="Z14" s="22">
        <f t="shared" si="2"/>
        <v>0</v>
      </c>
      <c r="AA14" s="36"/>
      <c r="AB14" s="22">
        <f t="shared" si="8"/>
        <v>0</v>
      </c>
      <c r="AC14" s="22">
        <f t="shared" si="9"/>
        <v>0</v>
      </c>
      <c r="AD14" s="36"/>
      <c r="AE14" s="24">
        <f t="shared" si="10"/>
        <v>0</v>
      </c>
    </row>
    <row r="15" spans="2:31" x14ac:dyDescent="0.25">
      <c r="B15" s="32"/>
      <c r="C15" s="33"/>
      <c r="D15" s="34"/>
      <c r="E15" s="32">
        <v>1</v>
      </c>
      <c r="F15" s="137">
        <v>1</v>
      </c>
      <c r="G15" s="32"/>
      <c r="H15" s="136">
        <f t="shared" si="3"/>
        <v>0</v>
      </c>
      <c r="I15" s="35"/>
      <c r="J15" s="22">
        <f t="shared" si="0"/>
        <v>0</v>
      </c>
      <c r="K15" s="36"/>
      <c r="L15" s="22">
        <f t="shared" si="4"/>
        <v>0</v>
      </c>
      <c r="M15" s="24">
        <f t="shared" si="5"/>
        <v>0</v>
      </c>
      <c r="N15" s="32"/>
      <c r="O15" s="33"/>
      <c r="P15" s="33"/>
      <c r="Q15" s="37"/>
      <c r="R15" s="22">
        <f t="shared" si="1"/>
        <v>0</v>
      </c>
      <c r="S15" s="38"/>
      <c r="T15" s="22">
        <f t="shared" si="6"/>
        <v>0</v>
      </c>
      <c r="U15" s="24">
        <f t="shared" si="7"/>
        <v>0</v>
      </c>
      <c r="V15" s="76"/>
      <c r="W15" s="76"/>
      <c r="X15" s="33"/>
      <c r="Y15" s="35"/>
      <c r="Z15" s="22">
        <f t="shared" si="2"/>
        <v>0</v>
      </c>
      <c r="AA15" s="36"/>
      <c r="AB15" s="22">
        <f t="shared" si="8"/>
        <v>0</v>
      </c>
      <c r="AC15" s="22">
        <f t="shared" si="9"/>
        <v>0</v>
      </c>
      <c r="AD15" s="36"/>
      <c r="AE15" s="24">
        <f t="shared" si="10"/>
        <v>0</v>
      </c>
    </row>
    <row r="16" spans="2:31" x14ac:dyDescent="0.25">
      <c r="B16" s="32"/>
      <c r="C16" s="33"/>
      <c r="D16" s="34"/>
      <c r="E16" s="32">
        <v>1</v>
      </c>
      <c r="F16" s="137">
        <v>1</v>
      </c>
      <c r="G16" s="32"/>
      <c r="H16" s="136">
        <f t="shared" si="3"/>
        <v>0</v>
      </c>
      <c r="I16" s="35"/>
      <c r="J16" s="22">
        <f t="shared" si="0"/>
        <v>0</v>
      </c>
      <c r="K16" s="36"/>
      <c r="L16" s="22">
        <f t="shared" si="4"/>
        <v>0</v>
      </c>
      <c r="M16" s="24">
        <f t="shared" si="5"/>
        <v>0</v>
      </c>
      <c r="N16" s="32"/>
      <c r="O16" s="33"/>
      <c r="P16" s="33"/>
      <c r="Q16" s="37"/>
      <c r="R16" s="22">
        <f t="shared" si="1"/>
        <v>0</v>
      </c>
      <c r="S16" s="38"/>
      <c r="T16" s="22">
        <f t="shared" si="6"/>
        <v>0</v>
      </c>
      <c r="U16" s="24">
        <f t="shared" si="7"/>
        <v>0</v>
      </c>
      <c r="V16" s="32"/>
      <c r="W16" s="33"/>
      <c r="X16" s="33"/>
      <c r="Y16" s="35"/>
      <c r="Z16" s="22">
        <f t="shared" si="2"/>
        <v>0</v>
      </c>
      <c r="AA16" s="36"/>
      <c r="AB16" s="22">
        <f t="shared" si="8"/>
        <v>0</v>
      </c>
      <c r="AC16" s="22">
        <f t="shared" si="9"/>
        <v>0</v>
      </c>
      <c r="AD16" s="36"/>
      <c r="AE16" s="24">
        <f t="shared" si="10"/>
        <v>0</v>
      </c>
    </row>
    <row r="17" spans="2:31" ht="15.75" thickBot="1" x14ac:dyDescent="0.3">
      <c r="B17" s="32"/>
      <c r="C17" s="33"/>
      <c r="D17" s="34"/>
      <c r="E17" s="32">
        <v>1</v>
      </c>
      <c r="F17" s="137">
        <v>1</v>
      </c>
      <c r="G17" s="32"/>
      <c r="H17" s="136">
        <f t="shared" si="3"/>
        <v>0</v>
      </c>
      <c r="I17" s="35"/>
      <c r="J17" s="22">
        <f t="shared" si="0"/>
        <v>0</v>
      </c>
      <c r="K17" s="36"/>
      <c r="L17" s="22">
        <f t="shared" si="4"/>
        <v>0</v>
      </c>
      <c r="M17" s="24">
        <f t="shared" si="5"/>
        <v>0</v>
      </c>
      <c r="N17" s="32"/>
      <c r="O17" s="33"/>
      <c r="P17" s="33"/>
      <c r="Q17" s="37"/>
      <c r="R17" s="22">
        <f t="shared" si="1"/>
        <v>0</v>
      </c>
      <c r="S17" s="38"/>
      <c r="T17" s="22">
        <f t="shared" si="6"/>
        <v>0</v>
      </c>
      <c r="U17" s="24">
        <f t="shared" si="7"/>
        <v>0</v>
      </c>
      <c r="V17" s="32"/>
      <c r="W17" s="33"/>
      <c r="X17" s="33"/>
      <c r="Y17" s="35"/>
      <c r="Z17" s="22">
        <f t="shared" si="2"/>
        <v>0</v>
      </c>
      <c r="AA17" s="36"/>
      <c r="AB17" s="22">
        <f t="shared" si="8"/>
        <v>0</v>
      </c>
      <c r="AC17" s="22">
        <f t="shared" si="9"/>
        <v>0</v>
      </c>
      <c r="AD17" s="36"/>
      <c r="AE17" s="24">
        <f t="shared" si="10"/>
        <v>0</v>
      </c>
    </row>
    <row r="18" spans="2:31" ht="15.75" thickBot="1" x14ac:dyDescent="0.3">
      <c r="B18" s="21" t="s">
        <v>16</v>
      </c>
      <c r="C18" s="23">
        <f>M18+U18+AC18</f>
        <v>0</v>
      </c>
      <c r="D18" s="18"/>
      <c r="E18" s="134"/>
      <c r="F18" s="18"/>
      <c r="G18" s="135"/>
      <c r="H18" s="19">
        <f>SUM(H6:H17)</f>
        <v>0</v>
      </c>
      <c r="I18" s="18"/>
      <c r="J18" s="23">
        <f>SUM(J6:J17)</f>
        <v>0</v>
      </c>
      <c r="K18" s="18"/>
      <c r="L18" s="23">
        <f>SUM(L6:L17)</f>
        <v>0</v>
      </c>
      <c r="M18" s="25">
        <f>SUM(M6:M17)</f>
        <v>0</v>
      </c>
      <c r="N18" s="18"/>
      <c r="O18" s="18"/>
      <c r="P18" s="18"/>
      <c r="Q18" s="18"/>
      <c r="R18" s="23">
        <f>SUM(R6:R17)</f>
        <v>0</v>
      </c>
      <c r="S18" s="18"/>
      <c r="T18" s="23">
        <f>SUM(T6:T17)</f>
        <v>0</v>
      </c>
      <c r="U18" s="23">
        <f>SUM(U6:U17)</f>
        <v>0</v>
      </c>
      <c r="V18" s="18"/>
      <c r="W18" s="18"/>
      <c r="X18" s="18"/>
      <c r="Y18" s="18"/>
      <c r="Z18" s="23">
        <f>SUM(Z6:Z17)</f>
        <v>0</v>
      </c>
      <c r="AA18" s="18"/>
      <c r="AB18" s="23">
        <f>SUM(AB6:AB17)</f>
        <v>0</v>
      </c>
      <c r="AC18" s="23">
        <f>SUM(AC6:AC17)</f>
        <v>0</v>
      </c>
      <c r="AD18" s="18"/>
      <c r="AE18" s="25">
        <f>SUM(AE6:AE17)</f>
        <v>0</v>
      </c>
    </row>
    <row r="19" spans="2:31" ht="45" x14ac:dyDescent="0.25">
      <c r="B19" s="133" t="s">
        <v>19</v>
      </c>
      <c r="C19" s="5" t="s">
        <v>1</v>
      </c>
      <c r="D19" s="6" t="s">
        <v>2</v>
      </c>
      <c r="E19" s="11" t="s">
        <v>82</v>
      </c>
      <c r="F19" s="6" t="s">
        <v>83</v>
      </c>
      <c r="G19" s="11" t="s">
        <v>87</v>
      </c>
      <c r="H19" s="5" t="s">
        <v>85</v>
      </c>
      <c r="I19" s="5" t="s">
        <v>5</v>
      </c>
      <c r="J19" s="5" t="s">
        <v>12</v>
      </c>
      <c r="K19" s="5" t="s">
        <v>4</v>
      </c>
      <c r="L19" s="5" t="s">
        <v>88</v>
      </c>
      <c r="M19" s="6" t="s">
        <v>13</v>
      </c>
      <c r="N19" s="11" t="s">
        <v>11</v>
      </c>
      <c r="O19" s="5" t="s">
        <v>2</v>
      </c>
      <c r="P19" s="5" t="s">
        <v>1</v>
      </c>
      <c r="Q19" s="5" t="s">
        <v>7</v>
      </c>
      <c r="R19" s="5" t="s">
        <v>12</v>
      </c>
      <c r="S19" s="5" t="s">
        <v>4</v>
      </c>
      <c r="T19" s="5" t="s">
        <v>8</v>
      </c>
      <c r="U19" s="6" t="s">
        <v>13</v>
      </c>
      <c r="V19" s="11" t="s">
        <v>6</v>
      </c>
      <c r="W19" s="5" t="s">
        <v>2</v>
      </c>
      <c r="X19" s="5" t="s">
        <v>1</v>
      </c>
      <c r="Y19" s="5" t="s">
        <v>7</v>
      </c>
      <c r="Z19" s="5" t="s">
        <v>12</v>
      </c>
      <c r="AA19" s="5" t="s">
        <v>4</v>
      </c>
      <c r="AB19" s="5" t="s">
        <v>8</v>
      </c>
      <c r="AC19" s="5" t="s">
        <v>13</v>
      </c>
      <c r="AD19" s="5" t="s">
        <v>10</v>
      </c>
      <c r="AE19" s="6" t="s">
        <v>14</v>
      </c>
    </row>
    <row r="20" spans="2:31" x14ac:dyDescent="0.25">
      <c r="B20" s="32"/>
      <c r="C20" s="33"/>
      <c r="D20" s="34"/>
      <c r="E20" s="33">
        <v>1</v>
      </c>
      <c r="F20" s="138">
        <v>1</v>
      </c>
      <c r="G20" s="32"/>
      <c r="H20" s="136">
        <f>E20*F20*G20</f>
        <v>0</v>
      </c>
      <c r="I20" s="35"/>
      <c r="J20" s="22">
        <f t="shared" ref="J20:J31" si="11">(E20*F20)*(G20*I20)</f>
        <v>0</v>
      </c>
      <c r="K20" s="36"/>
      <c r="L20" s="22">
        <f>(I20*K20)*G20</f>
        <v>0</v>
      </c>
      <c r="M20" s="24">
        <f>J20+L20</f>
        <v>0</v>
      </c>
      <c r="N20" s="32"/>
      <c r="O20" s="33"/>
      <c r="P20" s="33"/>
      <c r="Q20" s="37"/>
      <c r="R20" s="22">
        <f t="shared" ref="R20:R31" si="12">(E20*F20)*(P20*Q20)</f>
        <v>0</v>
      </c>
      <c r="S20" s="38"/>
      <c r="T20" s="22">
        <f>(Q20*S20)*P20</f>
        <v>0</v>
      </c>
      <c r="U20" s="24">
        <f>R20+T20</f>
        <v>0</v>
      </c>
      <c r="V20" s="32"/>
      <c r="W20" s="33"/>
      <c r="X20" s="33"/>
      <c r="Y20" s="35"/>
      <c r="Z20" s="22">
        <f t="shared" ref="Z20:Z31" si="13">(E20*F20)*(X20*Y20)</f>
        <v>0</v>
      </c>
      <c r="AA20" s="36"/>
      <c r="AB20" s="22">
        <f>(Y20*AA20)*X20</f>
        <v>0</v>
      </c>
      <c r="AC20" s="22">
        <f>Z20+AB20</f>
        <v>0</v>
      </c>
      <c r="AD20" s="12"/>
      <c r="AE20" s="24">
        <f>(AC20*AD20)+AC20</f>
        <v>0</v>
      </c>
    </row>
    <row r="21" spans="2:31" x14ac:dyDescent="0.25">
      <c r="B21" s="32"/>
      <c r="C21" s="33"/>
      <c r="D21" s="34"/>
      <c r="E21" s="33">
        <v>1</v>
      </c>
      <c r="F21" s="138">
        <v>1</v>
      </c>
      <c r="G21" s="32"/>
      <c r="H21" s="136">
        <f t="shared" ref="H21:H31" si="14">E21*F21*G21</f>
        <v>0</v>
      </c>
      <c r="I21" s="35"/>
      <c r="J21" s="22">
        <f t="shared" si="11"/>
        <v>0</v>
      </c>
      <c r="K21" s="36"/>
      <c r="L21" s="22">
        <f t="shared" ref="L21:L31" si="15">(I21*K21)*G21</f>
        <v>0</v>
      </c>
      <c r="M21" s="24">
        <f t="shared" ref="M21:M31" si="16">J21+L21</f>
        <v>0</v>
      </c>
      <c r="N21" s="32"/>
      <c r="O21" s="33"/>
      <c r="P21" s="33"/>
      <c r="Q21" s="37"/>
      <c r="R21" s="22">
        <f t="shared" si="12"/>
        <v>0</v>
      </c>
      <c r="S21" s="38"/>
      <c r="T21" s="22">
        <f t="shared" ref="T21:T31" si="17">(Q21*S21)*P21</f>
        <v>0</v>
      </c>
      <c r="U21" s="24">
        <f t="shared" ref="U21:U31" si="18">R21+T21</f>
        <v>0</v>
      </c>
      <c r="V21" s="32"/>
      <c r="W21" s="33"/>
      <c r="X21" s="33"/>
      <c r="Y21" s="35"/>
      <c r="Z21" s="22">
        <f t="shared" si="13"/>
        <v>0</v>
      </c>
      <c r="AA21" s="36"/>
      <c r="AB21" s="22">
        <f t="shared" ref="AB21:AB31" si="19">(Y21*AA21)*X21</f>
        <v>0</v>
      </c>
      <c r="AC21" s="22">
        <f t="shared" ref="AC21:AC31" si="20">Z21+AB21</f>
        <v>0</v>
      </c>
      <c r="AD21" s="12"/>
      <c r="AE21" s="24">
        <f t="shared" ref="AE21:AE31" si="21">(AC21*AD21)+AC21</f>
        <v>0</v>
      </c>
    </row>
    <row r="22" spans="2:31" x14ac:dyDescent="0.25">
      <c r="B22" s="32"/>
      <c r="C22" s="33"/>
      <c r="D22" s="34"/>
      <c r="E22" s="33">
        <v>1</v>
      </c>
      <c r="F22" s="138">
        <v>1</v>
      </c>
      <c r="G22" s="32"/>
      <c r="H22" s="136">
        <f t="shared" si="14"/>
        <v>0</v>
      </c>
      <c r="I22" s="35"/>
      <c r="J22" s="22">
        <f t="shared" si="11"/>
        <v>0</v>
      </c>
      <c r="K22" s="36"/>
      <c r="L22" s="22">
        <f t="shared" si="15"/>
        <v>0</v>
      </c>
      <c r="M22" s="24">
        <f t="shared" si="16"/>
        <v>0</v>
      </c>
      <c r="N22" s="32"/>
      <c r="O22" s="33"/>
      <c r="P22" s="33"/>
      <c r="Q22" s="37"/>
      <c r="R22" s="22">
        <f t="shared" si="12"/>
        <v>0</v>
      </c>
      <c r="S22" s="38"/>
      <c r="T22" s="22">
        <f t="shared" si="17"/>
        <v>0</v>
      </c>
      <c r="U22" s="24">
        <f t="shared" si="18"/>
        <v>0</v>
      </c>
      <c r="V22" s="32"/>
      <c r="W22" s="33"/>
      <c r="X22" s="33"/>
      <c r="Y22" s="35"/>
      <c r="Z22" s="22">
        <f t="shared" si="13"/>
        <v>0</v>
      </c>
      <c r="AA22" s="36"/>
      <c r="AB22" s="22">
        <f t="shared" si="19"/>
        <v>0</v>
      </c>
      <c r="AC22" s="22">
        <f t="shared" si="20"/>
        <v>0</v>
      </c>
      <c r="AD22" s="12"/>
      <c r="AE22" s="24">
        <f t="shared" si="21"/>
        <v>0</v>
      </c>
    </row>
    <row r="23" spans="2:31" x14ac:dyDescent="0.25">
      <c r="B23" s="32"/>
      <c r="C23" s="33"/>
      <c r="D23" s="34"/>
      <c r="E23" s="33">
        <v>1</v>
      </c>
      <c r="F23" s="138">
        <v>1</v>
      </c>
      <c r="G23" s="32"/>
      <c r="H23" s="136">
        <f t="shared" si="14"/>
        <v>0</v>
      </c>
      <c r="I23" s="35"/>
      <c r="J23" s="22">
        <f t="shared" si="11"/>
        <v>0</v>
      </c>
      <c r="K23" s="36"/>
      <c r="L23" s="22">
        <f t="shared" si="15"/>
        <v>0</v>
      </c>
      <c r="M23" s="24">
        <f t="shared" si="16"/>
        <v>0</v>
      </c>
      <c r="N23" s="32"/>
      <c r="O23" s="33"/>
      <c r="P23" s="33"/>
      <c r="Q23" s="37"/>
      <c r="R23" s="22">
        <f t="shared" si="12"/>
        <v>0</v>
      </c>
      <c r="S23" s="38"/>
      <c r="T23" s="22">
        <f t="shared" si="17"/>
        <v>0</v>
      </c>
      <c r="U23" s="24">
        <f t="shared" si="18"/>
        <v>0</v>
      </c>
      <c r="V23" s="32"/>
      <c r="W23" s="33"/>
      <c r="X23" s="33"/>
      <c r="Y23" s="35"/>
      <c r="Z23" s="22">
        <f t="shared" si="13"/>
        <v>0</v>
      </c>
      <c r="AA23" s="36"/>
      <c r="AB23" s="22">
        <f t="shared" si="19"/>
        <v>0</v>
      </c>
      <c r="AC23" s="22">
        <f t="shared" si="20"/>
        <v>0</v>
      </c>
      <c r="AD23" s="12"/>
      <c r="AE23" s="24">
        <f t="shared" si="21"/>
        <v>0</v>
      </c>
    </row>
    <row r="24" spans="2:31" x14ac:dyDescent="0.25">
      <c r="B24" s="32"/>
      <c r="C24" s="33"/>
      <c r="D24" s="34"/>
      <c r="E24" s="33">
        <v>1</v>
      </c>
      <c r="F24" s="138">
        <v>1</v>
      </c>
      <c r="G24" s="32"/>
      <c r="H24" s="136">
        <f t="shared" si="14"/>
        <v>0</v>
      </c>
      <c r="I24" s="35"/>
      <c r="J24" s="22">
        <f t="shared" si="11"/>
        <v>0</v>
      </c>
      <c r="K24" s="36"/>
      <c r="L24" s="22">
        <f t="shared" si="15"/>
        <v>0</v>
      </c>
      <c r="M24" s="24">
        <f t="shared" si="16"/>
        <v>0</v>
      </c>
      <c r="N24" s="32"/>
      <c r="O24" s="33"/>
      <c r="P24" s="33"/>
      <c r="Q24" s="37"/>
      <c r="R24" s="22">
        <f t="shared" si="12"/>
        <v>0</v>
      </c>
      <c r="S24" s="38"/>
      <c r="T24" s="22">
        <f t="shared" si="17"/>
        <v>0</v>
      </c>
      <c r="U24" s="24">
        <f t="shared" si="18"/>
        <v>0</v>
      </c>
      <c r="V24" s="32"/>
      <c r="W24" s="33"/>
      <c r="X24" s="33"/>
      <c r="Y24" s="35"/>
      <c r="Z24" s="22">
        <f t="shared" si="13"/>
        <v>0</v>
      </c>
      <c r="AA24" s="36"/>
      <c r="AB24" s="22">
        <f t="shared" si="19"/>
        <v>0</v>
      </c>
      <c r="AC24" s="22">
        <f t="shared" si="20"/>
        <v>0</v>
      </c>
      <c r="AD24" s="12"/>
      <c r="AE24" s="24">
        <f t="shared" si="21"/>
        <v>0</v>
      </c>
    </row>
    <row r="25" spans="2:31" x14ac:dyDescent="0.25">
      <c r="B25" s="32"/>
      <c r="C25" s="33"/>
      <c r="D25" s="34"/>
      <c r="E25" s="33">
        <v>1</v>
      </c>
      <c r="F25" s="138">
        <v>1</v>
      </c>
      <c r="G25" s="32"/>
      <c r="H25" s="136">
        <f t="shared" si="14"/>
        <v>0</v>
      </c>
      <c r="I25" s="35"/>
      <c r="J25" s="22">
        <f t="shared" si="11"/>
        <v>0</v>
      </c>
      <c r="K25" s="36"/>
      <c r="L25" s="22">
        <f t="shared" si="15"/>
        <v>0</v>
      </c>
      <c r="M25" s="24">
        <f t="shared" si="16"/>
        <v>0</v>
      </c>
      <c r="N25" s="32"/>
      <c r="O25" s="33"/>
      <c r="P25" s="33"/>
      <c r="Q25" s="37"/>
      <c r="R25" s="22">
        <f t="shared" si="12"/>
        <v>0</v>
      </c>
      <c r="S25" s="38"/>
      <c r="T25" s="22">
        <f t="shared" si="17"/>
        <v>0</v>
      </c>
      <c r="U25" s="24">
        <f t="shared" si="18"/>
        <v>0</v>
      </c>
      <c r="V25" s="32"/>
      <c r="W25" s="33"/>
      <c r="X25" s="33"/>
      <c r="Y25" s="35"/>
      <c r="Z25" s="22">
        <f t="shared" si="13"/>
        <v>0</v>
      </c>
      <c r="AA25" s="36"/>
      <c r="AB25" s="22">
        <f t="shared" si="19"/>
        <v>0</v>
      </c>
      <c r="AC25" s="22">
        <f t="shared" si="20"/>
        <v>0</v>
      </c>
      <c r="AD25" s="12"/>
      <c r="AE25" s="24">
        <f t="shared" si="21"/>
        <v>0</v>
      </c>
    </row>
    <row r="26" spans="2:31" x14ac:dyDescent="0.25">
      <c r="B26" s="32"/>
      <c r="C26" s="33"/>
      <c r="D26" s="34"/>
      <c r="E26" s="33">
        <v>1</v>
      </c>
      <c r="F26" s="138">
        <v>1</v>
      </c>
      <c r="G26" s="32"/>
      <c r="H26" s="136">
        <f t="shared" si="14"/>
        <v>0</v>
      </c>
      <c r="I26" s="35"/>
      <c r="J26" s="22">
        <f t="shared" si="11"/>
        <v>0</v>
      </c>
      <c r="K26" s="36"/>
      <c r="L26" s="22">
        <f t="shared" si="15"/>
        <v>0</v>
      </c>
      <c r="M26" s="24">
        <f t="shared" si="16"/>
        <v>0</v>
      </c>
      <c r="N26" s="32"/>
      <c r="O26" s="33"/>
      <c r="P26" s="33"/>
      <c r="Q26" s="37"/>
      <c r="R26" s="22">
        <f t="shared" si="12"/>
        <v>0</v>
      </c>
      <c r="S26" s="38"/>
      <c r="T26" s="22">
        <f t="shared" si="17"/>
        <v>0</v>
      </c>
      <c r="U26" s="24">
        <f t="shared" si="18"/>
        <v>0</v>
      </c>
      <c r="V26" s="32"/>
      <c r="W26" s="33"/>
      <c r="X26" s="33"/>
      <c r="Y26" s="35"/>
      <c r="Z26" s="22">
        <f t="shared" si="13"/>
        <v>0</v>
      </c>
      <c r="AA26" s="36"/>
      <c r="AB26" s="22">
        <f t="shared" si="19"/>
        <v>0</v>
      </c>
      <c r="AC26" s="22">
        <f t="shared" si="20"/>
        <v>0</v>
      </c>
      <c r="AD26" s="12"/>
      <c r="AE26" s="24">
        <f t="shared" si="21"/>
        <v>0</v>
      </c>
    </row>
    <row r="27" spans="2:31" x14ac:dyDescent="0.25">
      <c r="B27" s="32"/>
      <c r="C27" s="33"/>
      <c r="D27" s="34"/>
      <c r="E27" s="33">
        <v>1</v>
      </c>
      <c r="F27" s="138">
        <v>1</v>
      </c>
      <c r="G27" s="32"/>
      <c r="H27" s="136">
        <f t="shared" si="14"/>
        <v>0</v>
      </c>
      <c r="I27" s="35"/>
      <c r="J27" s="22">
        <f t="shared" si="11"/>
        <v>0</v>
      </c>
      <c r="K27" s="36"/>
      <c r="L27" s="22">
        <f t="shared" si="15"/>
        <v>0</v>
      </c>
      <c r="M27" s="24">
        <f t="shared" si="16"/>
        <v>0</v>
      </c>
      <c r="N27" s="32"/>
      <c r="O27" s="33"/>
      <c r="P27" s="33"/>
      <c r="Q27" s="37"/>
      <c r="R27" s="22">
        <f t="shared" si="12"/>
        <v>0</v>
      </c>
      <c r="S27" s="38"/>
      <c r="T27" s="22">
        <f t="shared" si="17"/>
        <v>0</v>
      </c>
      <c r="U27" s="24">
        <f t="shared" si="18"/>
        <v>0</v>
      </c>
      <c r="V27" s="32"/>
      <c r="W27" s="33"/>
      <c r="X27" s="33"/>
      <c r="Y27" s="35"/>
      <c r="Z27" s="22">
        <f t="shared" si="13"/>
        <v>0</v>
      </c>
      <c r="AA27" s="36"/>
      <c r="AB27" s="22">
        <f t="shared" si="19"/>
        <v>0</v>
      </c>
      <c r="AC27" s="22">
        <f t="shared" si="20"/>
        <v>0</v>
      </c>
      <c r="AD27" s="12"/>
      <c r="AE27" s="24">
        <f t="shared" si="21"/>
        <v>0</v>
      </c>
    </row>
    <row r="28" spans="2:31" x14ac:dyDescent="0.25">
      <c r="B28" s="32"/>
      <c r="C28" s="33"/>
      <c r="D28" s="34"/>
      <c r="E28" s="33">
        <v>1</v>
      </c>
      <c r="F28" s="138">
        <v>1</v>
      </c>
      <c r="G28" s="32"/>
      <c r="H28" s="136">
        <f t="shared" si="14"/>
        <v>0</v>
      </c>
      <c r="I28" s="35"/>
      <c r="J28" s="22">
        <f t="shared" si="11"/>
        <v>0</v>
      </c>
      <c r="K28" s="36"/>
      <c r="L28" s="22">
        <f t="shared" si="15"/>
        <v>0</v>
      </c>
      <c r="M28" s="24">
        <f t="shared" si="16"/>
        <v>0</v>
      </c>
      <c r="N28" s="32"/>
      <c r="O28" s="33"/>
      <c r="P28" s="33"/>
      <c r="Q28" s="37"/>
      <c r="R28" s="22">
        <f t="shared" si="12"/>
        <v>0</v>
      </c>
      <c r="S28" s="38"/>
      <c r="T28" s="22">
        <f t="shared" si="17"/>
        <v>0</v>
      </c>
      <c r="U28" s="24">
        <f t="shared" si="18"/>
        <v>0</v>
      </c>
      <c r="V28" s="32"/>
      <c r="W28" s="33"/>
      <c r="X28" s="33"/>
      <c r="Y28" s="35"/>
      <c r="Z28" s="22">
        <f t="shared" si="13"/>
        <v>0</v>
      </c>
      <c r="AA28" s="36"/>
      <c r="AB28" s="22">
        <f t="shared" si="19"/>
        <v>0</v>
      </c>
      <c r="AC28" s="22">
        <f t="shared" si="20"/>
        <v>0</v>
      </c>
      <c r="AD28" s="12"/>
      <c r="AE28" s="24">
        <f t="shared" si="21"/>
        <v>0</v>
      </c>
    </row>
    <row r="29" spans="2:31" x14ac:dyDescent="0.25">
      <c r="B29" s="32"/>
      <c r="C29" s="33"/>
      <c r="D29" s="34"/>
      <c r="E29" s="33">
        <v>1</v>
      </c>
      <c r="F29" s="138">
        <v>1</v>
      </c>
      <c r="G29" s="32"/>
      <c r="H29" s="136">
        <f t="shared" si="14"/>
        <v>0</v>
      </c>
      <c r="I29" s="35"/>
      <c r="J29" s="22">
        <f t="shared" si="11"/>
        <v>0</v>
      </c>
      <c r="K29" s="36"/>
      <c r="L29" s="22">
        <f t="shared" si="15"/>
        <v>0</v>
      </c>
      <c r="M29" s="24">
        <f t="shared" si="16"/>
        <v>0</v>
      </c>
      <c r="N29" s="32"/>
      <c r="O29" s="33"/>
      <c r="P29" s="33"/>
      <c r="Q29" s="37"/>
      <c r="R29" s="22">
        <f t="shared" si="12"/>
        <v>0</v>
      </c>
      <c r="S29" s="38"/>
      <c r="T29" s="22">
        <f t="shared" si="17"/>
        <v>0</v>
      </c>
      <c r="U29" s="24">
        <f t="shared" si="18"/>
        <v>0</v>
      </c>
      <c r="V29" s="32"/>
      <c r="W29" s="33"/>
      <c r="X29" s="33"/>
      <c r="Y29" s="35"/>
      <c r="Z29" s="22">
        <f t="shared" si="13"/>
        <v>0</v>
      </c>
      <c r="AA29" s="36"/>
      <c r="AB29" s="22">
        <f t="shared" si="19"/>
        <v>0</v>
      </c>
      <c r="AC29" s="22">
        <f t="shared" si="20"/>
        <v>0</v>
      </c>
      <c r="AD29" s="12"/>
      <c r="AE29" s="24">
        <f t="shared" si="21"/>
        <v>0</v>
      </c>
    </row>
    <row r="30" spans="2:31" x14ac:dyDescent="0.25">
      <c r="B30" s="32"/>
      <c r="C30" s="33"/>
      <c r="D30" s="34"/>
      <c r="E30" s="33">
        <v>1</v>
      </c>
      <c r="F30" s="138">
        <v>1</v>
      </c>
      <c r="G30" s="32"/>
      <c r="H30" s="136">
        <f t="shared" si="14"/>
        <v>0</v>
      </c>
      <c r="I30" s="35"/>
      <c r="J30" s="22">
        <f t="shared" si="11"/>
        <v>0</v>
      </c>
      <c r="K30" s="36"/>
      <c r="L30" s="22">
        <f t="shared" si="15"/>
        <v>0</v>
      </c>
      <c r="M30" s="24">
        <f t="shared" si="16"/>
        <v>0</v>
      </c>
      <c r="N30" s="32"/>
      <c r="O30" s="33"/>
      <c r="P30" s="33"/>
      <c r="Q30" s="37"/>
      <c r="R30" s="22">
        <f t="shared" si="12"/>
        <v>0</v>
      </c>
      <c r="S30" s="38"/>
      <c r="T30" s="22">
        <f t="shared" si="17"/>
        <v>0</v>
      </c>
      <c r="U30" s="24">
        <f t="shared" si="18"/>
        <v>0</v>
      </c>
      <c r="V30" s="32"/>
      <c r="W30" s="33"/>
      <c r="X30" s="33"/>
      <c r="Y30" s="35"/>
      <c r="Z30" s="22">
        <f t="shared" si="13"/>
        <v>0</v>
      </c>
      <c r="AA30" s="36"/>
      <c r="AB30" s="22">
        <f t="shared" si="19"/>
        <v>0</v>
      </c>
      <c r="AC30" s="22">
        <f t="shared" si="20"/>
        <v>0</v>
      </c>
      <c r="AD30" s="12"/>
      <c r="AE30" s="24">
        <f t="shared" si="21"/>
        <v>0</v>
      </c>
    </row>
    <row r="31" spans="2:31" ht="15.75" thickBot="1" x14ac:dyDescent="0.3">
      <c r="B31" s="32"/>
      <c r="C31" s="33"/>
      <c r="D31" s="34"/>
      <c r="E31" s="33">
        <v>1</v>
      </c>
      <c r="F31" s="138">
        <v>1</v>
      </c>
      <c r="G31" s="32"/>
      <c r="H31" s="136">
        <f t="shared" si="14"/>
        <v>0</v>
      </c>
      <c r="I31" s="35"/>
      <c r="J31" s="22">
        <f t="shared" si="11"/>
        <v>0</v>
      </c>
      <c r="K31" s="36"/>
      <c r="L31" s="22">
        <f t="shared" si="15"/>
        <v>0</v>
      </c>
      <c r="M31" s="24">
        <f t="shared" si="16"/>
        <v>0</v>
      </c>
      <c r="N31" s="32"/>
      <c r="O31" s="33"/>
      <c r="P31" s="33"/>
      <c r="Q31" s="35"/>
      <c r="R31" s="22">
        <f t="shared" si="12"/>
        <v>0</v>
      </c>
      <c r="S31" s="38"/>
      <c r="T31" s="22">
        <f t="shared" si="17"/>
        <v>0</v>
      </c>
      <c r="U31" s="24">
        <f t="shared" si="18"/>
        <v>0</v>
      </c>
      <c r="V31" s="32"/>
      <c r="W31" s="33"/>
      <c r="X31" s="33"/>
      <c r="Y31" s="35"/>
      <c r="Z31" s="22">
        <f t="shared" si="13"/>
        <v>0</v>
      </c>
      <c r="AA31" s="36"/>
      <c r="AB31" s="22">
        <f t="shared" si="19"/>
        <v>0</v>
      </c>
      <c r="AC31" s="22">
        <f t="shared" si="20"/>
        <v>0</v>
      </c>
      <c r="AD31" s="12"/>
      <c r="AE31" s="24">
        <f t="shared" si="21"/>
        <v>0</v>
      </c>
    </row>
    <row r="32" spans="2:31" ht="15.75" thickBot="1" x14ac:dyDescent="0.3">
      <c r="B32" s="21" t="s">
        <v>16</v>
      </c>
      <c r="C32" s="23">
        <f>M32+U32+AC32</f>
        <v>0</v>
      </c>
      <c r="D32" s="18"/>
      <c r="E32" s="134"/>
      <c r="F32" s="18"/>
      <c r="G32" s="135"/>
      <c r="H32" s="19">
        <f>SUM(H20:H31)</f>
        <v>0</v>
      </c>
      <c r="I32" s="18"/>
      <c r="J32" s="23">
        <f>SUM(J20:J31)</f>
        <v>0</v>
      </c>
      <c r="K32" s="18"/>
      <c r="L32" s="23">
        <f>SUM(L20:L31)</f>
        <v>0</v>
      </c>
      <c r="M32" s="25">
        <f>SUM(M20:M31)</f>
        <v>0</v>
      </c>
      <c r="N32" s="18"/>
      <c r="O32" s="18"/>
      <c r="P32" s="18"/>
      <c r="Q32" s="18"/>
      <c r="R32" s="23">
        <f>SUM(R20:R31)</f>
        <v>0</v>
      </c>
      <c r="S32" s="18"/>
      <c r="T32" s="23">
        <f>SUM(T20:T31)</f>
        <v>0</v>
      </c>
      <c r="U32" s="23">
        <f>SUM(U20:U31)</f>
        <v>0</v>
      </c>
      <c r="V32" s="18"/>
      <c r="W32" s="18"/>
      <c r="X32" s="18"/>
      <c r="Y32" s="18"/>
      <c r="Z32" s="23">
        <f>SUM(Z20:Z31)</f>
        <v>0</v>
      </c>
      <c r="AA32" s="18"/>
      <c r="AB32" s="23">
        <f>SUM(AB20:AB31)</f>
        <v>0</v>
      </c>
      <c r="AC32" s="23">
        <f>SUM(AC20:AC31)</f>
        <v>0</v>
      </c>
      <c r="AD32" s="18"/>
      <c r="AE32" s="25">
        <f>SUM(AE20:AE31)</f>
        <v>0</v>
      </c>
    </row>
    <row r="33" spans="2:31" ht="45" x14ac:dyDescent="0.25">
      <c r="B33" s="133" t="s">
        <v>21</v>
      </c>
      <c r="C33" s="5" t="s">
        <v>1</v>
      </c>
      <c r="D33" s="6" t="s">
        <v>2</v>
      </c>
      <c r="E33" s="11" t="s">
        <v>82</v>
      </c>
      <c r="F33" s="6" t="s">
        <v>83</v>
      </c>
      <c r="G33" s="11" t="s">
        <v>87</v>
      </c>
      <c r="H33" s="5" t="s">
        <v>85</v>
      </c>
      <c r="I33" s="5" t="s">
        <v>5</v>
      </c>
      <c r="J33" s="5" t="s">
        <v>12</v>
      </c>
      <c r="K33" s="5" t="s">
        <v>4</v>
      </c>
      <c r="L33" s="5" t="s">
        <v>88</v>
      </c>
      <c r="M33" s="6" t="s">
        <v>13</v>
      </c>
      <c r="N33" s="11" t="s">
        <v>11</v>
      </c>
      <c r="O33" s="5" t="s">
        <v>2</v>
      </c>
      <c r="P33" s="5" t="s">
        <v>1</v>
      </c>
      <c r="Q33" s="5" t="s">
        <v>7</v>
      </c>
      <c r="R33" s="5" t="s">
        <v>12</v>
      </c>
      <c r="S33" s="5" t="s">
        <v>4</v>
      </c>
      <c r="T33" s="5" t="s">
        <v>8</v>
      </c>
      <c r="U33" s="6" t="s">
        <v>13</v>
      </c>
      <c r="V33" s="11" t="s">
        <v>6</v>
      </c>
      <c r="W33" s="5" t="s">
        <v>2</v>
      </c>
      <c r="X33" s="5" t="s">
        <v>1</v>
      </c>
      <c r="Y33" s="5" t="s">
        <v>7</v>
      </c>
      <c r="Z33" s="5" t="s">
        <v>12</v>
      </c>
      <c r="AA33" s="5" t="s">
        <v>4</v>
      </c>
      <c r="AB33" s="5" t="s">
        <v>8</v>
      </c>
      <c r="AC33" s="5" t="s">
        <v>13</v>
      </c>
      <c r="AD33" s="5" t="s">
        <v>10</v>
      </c>
      <c r="AE33" s="6" t="s">
        <v>14</v>
      </c>
    </row>
    <row r="34" spans="2:31" x14ac:dyDescent="0.25">
      <c r="B34" s="32"/>
      <c r="C34" s="33"/>
      <c r="D34" s="34"/>
      <c r="E34" s="33">
        <v>1</v>
      </c>
      <c r="F34" s="138">
        <v>1</v>
      </c>
      <c r="G34" s="32"/>
      <c r="H34" s="136">
        <f>E34*F34*G34</f>
        <v>0</v>
      </c>
      <c r="I34" s="35"/>
      <c r="J34" s="22">
        <f t="shared" ref="J34:J45" si="22">(E34*F34)*(G34*I34)</f>
        <v>0</v>
      </c>
      <c r="K34" s="36"/>
      <c r="L34" s="22">
        <f>(I34*K34)*G34</f>
        <v>0</v>
      </c>
      <c r="M34" s="24">
        <f>J34+L34</f>
        <v>0</v>
      </c>
      <c r="N34" s="32"/>
      <c r="O34" s="33"/>
      <c r="P34" s="33"/>
      <c r="Q34" s="37"/>
      <c r="R34" s="22">
        <f t="shared" ref="R34:R45" si="23">(E34*F34)*(P34*Q34)</f>
        <v>0</v>
      </c>
      <c r="S34" s="38"/>
      <c r="T34" s="22">
        <f>(Q34*S34)*P34</f>
        <v>0</v>
      </c>
      <c r="U34" s="24">
        <f>R34+T34</f>
        <v>0</v>
      </c>
      <c r="V34" s="32"/>
      <c r="W34" s="33"/>
      <c r="X34" s="33"/>
      <c r="Y34" s="35"/>
      <c r="Z34" s="22">
        <f t="shared" ref="Z34:Z45" si="24">(E34*F34)*(X34*Y34)</f>
        <v>0</v>
      </c>
      <c r="AA34" s="36"/>
      <c r="AB34" s="22">
        <f>(Y34*AA34)*X34</f>
        <v>0</v>
      </c>
      <c r="AC34" s="22">
        <f>Z34+AB34</f>
        <v>0</v>
      </c>
      <c r="AD34" s="12"/>
      <c r="AE34" s="24">
        <f>(AC34*AD34)+AC34</f>
        <v>0</v>
      </c>
    </row>
    <row r="35" spans="2:31" x14ac:dyDescent="0.25">
      <c r="B35" s="32"/>
      <c r="C35" s="33"/>
      <c r="D35" s="34"/>
      <c r="E35" s="33">
        <v>1</v>
      </c>
      <c r="F35" s="138">
        <v>1</v>
      </c>
      <c r="G35" s="32"/>
      <c r="H35" s="136">
        <f t="shared" ref="H35:H45" si="25">E35*F35*G35</f>
        <v>0</v>
      </c>
      <c r="I35" s="35"/>
      <c r="J35" s="22">
        <f t="shared" si="22"/>
        <v>0</v>
      </c>
      <c r="K35" s="36"/>
      <c r="L35" s="22">
        <f t="shared" ref="L35:L45" si="26">(I35*K35)*G35</f>
        <v>0</v>
      </c>
      <c r="M35" s="24">
        <f t="shared" ref="M35:M45" si="27">J35+L35</f>
        <v>0</v>
      </c>
      <c r="N35" s="32"/>
      <c r="O35" s="33"/>
      <c r="P35" s="33"/>
      <c r="Q35" s="37"/>
      <c r="R35" s="22">
        <f t="shared" si="23"/>
        <v>0</v>
      </c>
      <c r="S35" s="38"/>
      <c r="T35" s="22">
        <f t="shared" ref="T35:T45" si="28">(Q35*S35)*P35</f>
        <v>0</v>
      </c>
      <c r="U35" s="24">
        <f t="shared" ref="U35:U45" si="29">R35+T35</f>
        <v>0</v>
      </c>
      <c r="V35" s="32"/>
      <c r="W35" s="33"/>
      <c r="X35" s="33"/>
      <c r="Y35" s="35"/>
      <c r="Z35" s="22">
        <f t="shared" si="24"/>
        <v>0</v>
      </c>
      <c r="AA35" s="36"/>
      <c r="AB35" s="22">
        <f t="shared" ref="AB35:AB45" si="30">(Y35*AA35)*X35</f>
        <v>0</v>
      </c>
      <c r="AC35" s="22">
        <f t="shared" ref="AC35:AC45" si="31">Z35+AB35</f>
        <v>0</v>
      </c>
      <c r="AD35" s="12"/>
      <c r="AE35" s="24">
        <f t="shared" ref="AE35:AE45" si="32">(AC35*AD35)+AC35</f>
        <v>0</v>
      </c>
    </row>
    <row r="36" spans="2:31" x14ac:dyDescent="0.25">
      <c r="B36" s="32"/>
      <c r="C36" s="33"/>
      <c r="D36" s="34"/>
      <c r="E36" s="33">
        <v>1</v>
      </c>
      <c r="F36" s="138">
        <v>1</v>
      </c>
      <c r="G36" s="32"/>
      <c r="H36" s="136">
        <f t="shared" si="25"/>
        <v>0</v>
      </c>
      <c r="I36" s="35"/>
      <c r="J36" s="22">
        <f t="shared" si="22"/>
        <v>0</v>
      </c>
      <c r="K36" s="36"/>
      <c r="L36" s="22">
        <f t="shared" si="26"/>
        <v>0</v>
      </c>
      <c r="M36" s="24">
        <f t="shared" si="27"/>
        <v>0</v>
      </c>
      <c r="N36" s="32"/>
      <c r="O36" s="33"/>
      <c r="P36" s="33"/>
      <c r="Q36" s="37"/>
      <c r="R36" s="22">
        <f t="shared" si="23"/>
        <v>0</v>
      </c>
      <c r="S36" s="38"/>
      <c r="T36" s="22">
        <f t="shared" si="28"/>
        <v>0</v>
      </c>
      <c r="U36" s="24">
        <f t="shared" si="29"/>
        <v>0</v>
      </c>
      <c r="V36" s="32"/>
      <c r="W36" s="33"/>
      <c r="X36" s="33"/>
      <c r="Y36" s="35"/>
      <c r="Z36" s="22">
        <f t="shared" si="24"/>
        <v>0</v>
      </c>
      <c r="AA36" s="36"/>
      <c r="AB36" s="22">
        <f t="shared" si="30"/>
        <v>0</v>
      </c>
      <c r="AC36" s="22">
        <f t="shared" si="31"/>
        <v>0</v>
      </c>
      <c r="AD36" s="12"/>
      <c r="AE36" s="24">
        <f t="shared" si="32"/>
        <v>0</v>
      </c>
    </row>
    <row r="37" spans="2:31" x14ac:dyDescent="0.25">
      <c r="B37" s="32"/>
      <c r="C37" s="33"/>
      <c r="D37" s="34"/>
      <c r="E37" s="33">
        <v>1</v>
      </c>
      <c r="F37" s="138">
        <v>1</v>
      </c>
      <c r="G37" s="32"/>
      <c r="H37" s="136">
        <f t="shared" si="25"/>
        <v>0</v>
      </c>
      <c r="I37" s="35"/>
      <c r="J37" s="22">
        <f t="shared" si="22"/>
        <v>0</v>
      </c>
      <c r="K37" s="36"/>
      <c r="L37" s="22">
        <f t="shared" si="26"/>
        <v>0</v>
      </c>
      <c r="M37" s="24">
        <f t="shared" si="27"/>
        <v>0</v>
      </c>
      <c r="N37" s="32"/>
      <c r="O37" s="33"/>
      <c r="P37" s="33"/>
      <c r="Q37" s="37"/>
      <c r="R37" s="22">
        <f t="shared" si="23"/>
        <v>0</v>
      </c>
      <c r="S37" s="38"/>
      <c r="T37" s="22">
        <f t="shared" si="28"/>
        <v>0</v>
      </c>
      <c r="U37" s="24">
        <f t="shared" si="29"/>
        <v>0</v>
      </c>
      <c r="V37" s="32"/>
      <c r="W37" s="33"/>
      <c r="X37" s="33"/>
      <c r="Y37" s="35"/>
      <c r="Z37" s="22">
        <f t="shared" si="24"/>
        <v>0</v>
      </c>
      <c r="AA37" s="36"/>
      <c r="AB37" s="22">
        <f t="shared" si="30"/>
        <v>0</v>
      </c>
      <c r="AC37" s="22">
        <f t="shared" si="31"/>
        <v>0</v>
      </c>
      <c r="AD37" s="12"/>
      <c r="AE37" s="24">
        <f t="shared" si="32"/>
        <v>0</v>
      </c>
    </row>
    <row r="38" spans="2:31" x14ac:dyDescent="0.25">
      <c r="B38" s="32"/>
      <c r="C38" s="33"/>
      <c r="D38" s="34"/>
      <c r="E38" s="33">
        <v>1</v>
      </c>
      <c r="F38" s="138">
        <v>1</v>
      </c>
      <c r="G38" s="32"/>
      <c r="H38" s="136">
        <f t="shared" si="25"/>
        <v>0</v>
      </c>
      <c r="I38" s="35"/>
      <c r="J38" s="22">
        <f t="shared" si="22"/>
        <v>0</v>
      </c>
      <c r="K38" s="36"/>
      <c r="L38" s="22">
        <f t="shared" si="26"/>
        <v>0</v>
      </c>
      <c r="M38" s="24">
        <f t="shared" si="27"/>
        <v>0</v>
      </c>
      <c r="N38" s="32"/>
      <c r="O38" s="33"/>
      <c r="P38" s="33"/>
      <c r="Q38" s="37"/>
      <c r="R38" s="22">
        <f t="shared" si="23"/>
        <v>0</v>
      </c>
      <c r="S38" s="38"/>
      <c r="T38" s="22">
        <f t="shared" si="28"/>
        <v>0</v>
      </c>
      <c r="U38" s="24">
        <f t="shared" si="29"/>
        <v>0</v>
      </c>
      <c r="V38" s="32"/>
      <c r="W38" s="33"/>
      <c r="X38" s="33"/>
      <c r="Y38" s="35"/>
      <c r="Z38" s="22">
        <f t="shared" si="24"/>
        <v>0</v>
      </c>
      <c r="AA38" s="36"/>
      <c r="AB38" s="22">
        <f t="shared" si="30"/>
        <v>0</v>
      </c>
      <c r="AC38" s="22">
        <f t="shared" si="31"/>
        <v>0</v>
      </c>
      <c r="AD38" s="12"/>
      <c r="AE38" s="24">
        <f t="shared" si="32"/>
        <v>0</v>
      </c>
    </row>
    <row r="39" spans="2:31" x14ac:dyDescent="0.25">
      <c r="B39" s="32"/>
      <c r="C39" s="33"/>
      <c r="D39" s="34"/>
      <c r="E39" s="33">
        <v>1</v>
      </c>
      <c r="F39" s="138">
        <v>1</v>
      </c>
      <c r="G39" s="32"/>
      <c r="H39" s="136">
        <f t="shared" si="25"/>
        <v>0</v>
      </c>
      <c r="I39" s="35"/>
      <c r="J39" s="22">
        <f t="shared" si="22"/>
        <v>0</v>
      </c>
      <c r="K39" s="36"/>
      <c r="L39" s="22">
        <f t="shared" si="26"/>
        <v>0</v>
      </c>
      <c r="M39" s="24">
        <f t="shared" si="27"/>
        <v>0</v>
      </c>
      <c r="N39" s="32"/>
      <c r="O39" s="33"/>
      <c r="P39" s="33"/>
      <c r="Q39" s="37"/>
      <c r="R39" s="22">
        <f t="shared" si="23"/>
        <v>0</v>
      </c>
      <c r="S39" s="38"/>
      <c r="T39" s="22">
        <f t="shared" si="28"/>
        <v>0</v>
      </c>
      <c r="U39" s="24">
        <f t="shared" si="29"/>
        <v>0</v>
      </c>
      <c r="V39" s="32"/>
      <c r="W39" s="33"/>
      <c r="X39" s="33"/>
      <c r="Y39" s="35"/>
      <c r="Z39" s="22">
        <f t="shared" si="24"/>
        <v>0</v>
      </c>
      <c r="AA39" s="36"/>
      <c r="AB39" s="22">
        <f t="shared" si="30"/>
        <v>0</v>
      </c>
      <c r="AC39" s="22">
        <f t="shared" si="31"/>
        <v>0</v>
      </c>
      <c r="AD39" s="12"/>
      <c r="AE39" s="24">
        <f t="shared" si="32"/>
        <v>0</v>
      </c>
    </row>
    <row r="40" spans="2:31" x14ac:dyDescent="0.25">
      <c r="B40" s="32"/>
      <c r="C40" s="33"/>
      <c r="D40" s="34"/>
      <c r="E40" s="33">
        <v>1</v>
      </c>
      <c r="F40" s="138">
        <v>1</v>
      </c>
      <c r="G40" s="32"/>
      <c r="H40" s="136">
        <f t="shared" si="25"/>
        <v>0</v>
      </c>
      <c r="I40" s="35"/>
      <c r="J40" s="22">
        <f t="shared" si="22"/>
        <v>0</v>
      </c>
      <c r="K40" s="36"/>
      <c r="L40" s="22">
        <f t="shared" si="26"/>
        <v>0</v>
      </c>
      <c r="M40" s="24">
        <f t="shared" si="27"/>
        <v>0</v>
      </c>
      <c r="N40" s="32"/>
      <c r="O40" s="33"/>
      <c r="P40" s="33"/>
      <c r="Q40" s="37"/>
      <c r="R40" s="22">
        <f t="shared" si="23"/>
        <v>0</v>
      </c>
      <c r="S40" s="38"/>
      <c r="T40" s="22">
        <f t="shared" si="28"/>
        <v>0</v>
      </c>
      <c r="U40" s="24">
        <f t="shared" si="29"/>
        <v>0</v>
      </c>
      <c r="V40" s="32"/>
      <c r="W40" s="33"/>
      <c r="X40" s="33"/>
      <c r="Y40" s="35"/>
      <c r="Z40" s="22">
        <f t="shared" si="24"/>
        <v>0</v>
      </c>
      <c r="AA40" s="36"/>
      <c r="AB40" s="22">
        <f t="shared" si="30"/>
        <v>0</v>
      </c>
      <c r="AC40" s="22">
        <f t="shared" si="31"/>
        <v>0</v>
      </c>
      <c r="AD40" s="12"/>
      <c r="AE40" s="24">
        <f t="shared" si="32"/>
        <v>0</v>
      </c>
    </row>
    <row r="41" spans="2:31" x14ac:dyDescent="0.25">
      <c r="B41" s="32"/>
      <c r="C41" s="33"/>
      <c r="D41" s="34"/>
      <c r="E41" s="33">
        <v>1</v>
      </c>
      <c r="F41" s="138">
        <v>1</v>
      </c>
      <c r="G41" s="32"/>
      <c r="H41" s="136">
        <f t="shared" si="25"/>
        <v>0</v>
      </c>
      <c r="I41" s="35"/>
      <c r="J41" s="22">
        <f t="shared" si="22"/>
        <v>0</v>
      </c>
      <c r="K41" s="36"/>
      <c r="L41" s="22">
        <f t="shared" si="26"/>
        <v>0</v>
      </c>
      <c r="M41" s="24">
        <f t="shared" si="27"/>
        <v>0</v>
      </c>
      <c r="N41" s="32"/>
      <c r="O41" s="33"/>
      <c r="P41" s="33"/>
      <c r="Q41" s="37"/>
      <c r="R41" s="22">
        <f t="shared" si="23"/>
        <v>0</v>
      </c>
      <c r="S41" s="38"/>
      <c r="T41" s="22">
        <f t="shared" si="28"/>
        <v>0</v>
      </c>
      <c r="U41" s="24">
        <f t="shared" si="29"/>
        <v>0</v>
      </c>
      <c r="V41" s="32"/>
      <c r="W41" s="33"/>
      <c r="X41" s="33"/>
      <c r="Y41" s="35"/>
      <c r="Z41" s="22">
        <f t="shared" si="24"/>
        <v>0</v>
      </c>
      <c r="AA41" s="36"/>
      <c r="AB41" s="22">
        <f t="shared" si="30"/>
        <v>0</v>
      </c>
      <c r="AC41" s="22">
        <f t="shared" si="31"/>
        <v>0</v>
      </c>
      <c r="AD41" s="12"/>
      <c r="AE41" s="24">
        <f t="shared" si="32"/>
        <v>0</v>
      </c>
    </row>
    <row r="42" spans="2:31" x14ac:dyDescent="0.25">
      <c r="B42" s="32"/>
      <c r="C42" s="33"/>
      <c r="D42" s="34"/>
      <c r="E42" s="33">
        <v>1</v>
      </c>
      <c r="F42" s="138">
        <v>1</v>
      </c>
      <c r="G42" s="32"/>
      <c r="H42" s="136">
        <f t="shared" si="25"/>
        <v>0</v>
      </c>
      <c r="I42" s="35"/>
      <c r="J42" s="22">
        <f t="shared" si="22"/>
        <v>0</v>
      </c>
      <c r="K42" s="36"/>
      <c r="L42" s="22">
        <f t="shared" si="26"/>
        <v>0</v>
      </c>
      <c r="M42" s="24">
        <f t="shared" si="27"/>
        <v>0</v>
      </c>
      <c r="N42" s="32"/>
      <c r="O42" s="33"/>
      <c r="P42" s="33"/>
      <c r="Q42" s="37"/>
      <c r="R42" s="22">
        <f t="shared" si="23"/>
        <v>0</v>
      </c>
      <c r="S42" s="38"/>
      <c r="T42" s="22">
        <f t="shared" si="28"/>
        <v>0</v>
      </c>
      <c r="U42" s="24">
        <f t="shared" si="29"/>
        <v>0</v>
      </c>
      <c r="V42" s="32"/>
      <c r="W42" s="33"/>
      <c r="X42" s="33"/>
      <c r="Y42" s="35"/>
      <c r="Z42" s="22">
        <f t="shared" si="24"/>
        <v>0</v>
      </c>
      <c r="AA42" s="36"/>
      <c r="AB42" s="22">
        <f t="shared" si="30"/>
        <v>0</v>
      </c>
      <c r="AC42" s="22">
        <f t="shared" si="31"/>
        <v>0</v>
      </c>
      <c r="AD42" s="12"/>
      <c r="AE42" s="24">
        <f t="shared" si="32"/>
        <v>0</v>
      </c>
    </row>
    <row r="43" spans="2:31" x14ac:dyDescent="0.25">
      <c r="B43" s="32"/>
      <c r="C43" s="33"/>
      <c r="D43" s="34"/>
      <c r="E43" s="33">
        <v>1</v>
      </c>
      <c r="F43" s="138">
        <v>1</v>
      </c>
      <c r="G43" s="32"/>
      <c r="H43" s="136">
        <f t="shared" si="25"/>
        <v>0</v>
      </c>
      <c r="I43" s="35"/>
      <c r="J43" s="22">
        <f t="shared" si="22"/>
        <v>0</v>
      </c>
      <c r="K43" s="36"/>
      <c r="L43" s="22">
        <f t="shared" si="26"/>
        <v>0</v>
      </c>
      <c r="M43" s="24">
        <f t="shared" si="27"/>
        <v>0</v>
      </c>
      <c r="N43" s="32"/>
      <c r="O43" s="33"/>
      <c r="P43" s="33"/>
      <c r="Q43" s="37"/>
      <c r="R43" s="22">
        <f t="shared" si="23"/>
        <v>0</v>
      </c>
      <c r="S43" s="38"/>
      <c r="T43" s="22">
        <f t="shared" si="28"/>
        <v>0</v>
      </c>
      <c r="U43" s="24">
        <f t="shared" si="29"/>
        <v>0</v>
      </c>
      <c r="V43" s="32"/>
      <c r="W43" s="33"/>
      <c r="X43" s="33"/>
      <c r="Y43" s="35"/>
      <c r="Z43" s="22">
        <f t="shared" si="24"/>
        <v>0</v>
      </c>
      <c r="AA43" s="36"/>
      <c r="AB43" s="22">
        <f t="shared" si="30"/>
        <v>0</v>
      </c>
      <c r="AC43" s="22">
        <f t="shared" si="31"/>
        <v>0</v>
      </c>
      <c r="AD43" s="12"/>
      <c r="AE43" s="24">
        <f t="shared" si="32"/>
        <v>0</v>
      </c>
    </row>
    <row r="44" spans="2:31" x14ac:dyDescent="0.25">
      <c r="B44" s="32"/>
      <c r="C44" s="33"/>
      <c r="D44" s="34"/>
      <c r="E44" s="33">
        <v>1</v>
      </c>
      <c r="F44" s="138">
        <v>1</v>
      </c>
      <c r="G44" s="32"/>
      <c r="H44" s="136">
        <f t="shared" si="25"/>
        <v>0</v>
      </c>
      <c r="I44" s="35"/>
      <c r="J44" s="22">
        <f t="shared" si="22"/>
        <v>0</v>
      </c>
      <c r="K44" s="36"/>
      <c r="L44" s="22">
        <f t="shared" si="26"/>
        <v>0</v>
      </c>
      <c r="M44" s="24">
        <f t="shared" si="27"/>
        <v>0</v>
      </c>
      <c r="N44" s="32"/>
      <c r="O44" s="33"/>
      <c r="P44" s="33"/>
      <c r="Q44" s="37"/>
      <c r="R44" s="22">
        <f t="shared" si="23"/>
        <v>0</v>
      </c>
      <c r="S44" s="38"/>
      <c r="T44" s="22">
        <f t="shared" si="28"/>
        <v>0</v>
      </c>
      <c r="U44" s="24">
        <f t="shared" si="29"/>
        <v>0</v>
      </c>
      <c r="V44" s="32"/>
      <c r="W44" s="33"/>
      <c r="X44" s="33"/>
      <c r="Y44" s="35"/>
      <c r="Z44" s="22">
        <f t="shared" si="24"/>
        <v>0</v>
      </c>
      <c r="AA44" s="36"/>
      <c r="AB44" s="22">
        <f t="shared" si="30"/>
        <v>0</v>
      </c>
      <c r="AC44" s="22">
        <f t="shared" si="31"/>
        <v>0</v>
      </c>
      <c r="AD44" s="12"/>
      <c r="AE44" s="24">
        <f t="shared" si="32"/>
        <v>0</v>
      </c>
    </row>
    <row r="45" spans="2:31" ht="15.75" thickBot="1" x14ac:dyDescent="0.3">
      <c r="B45" s="32"/>
      <c r="C45" s="33"/>
      <c r="D45" s="34"/>
      <c r="E45" s="33"/>
      <c r="F45" s="138">
        <v>1</v>
      </c>
      <c r="G45" s="32"/>
      <c r="H45" s="136">
        <f t="shared" si="25"/>
        <v>0</v>
      </c>
      <c r="I45" s="35"/>
      <c r="J45" s="22">
        <f t="shared" si="22"/>
        <v>0</v>
      </c>
      <c r="K45" s="36"/>
      <c r="L45" s="22">
        <f t="shared" si="26"/>
        <v>0</v>
      </c>
      <c r="M45" s="24">
        <f t="shared" si="27"/>
        <v>0</v>
      </c>
      <c r="N45" s="32"/>
      <c r="O45" s="33"/>
      <c r="P45" s="33"/>
      <c r="Q45" s="35"/>
      <c r="R45" s="22">
        <f t="shared" si="23"/>
        <v>0</v>
      </c>
      <c r="S45" s="38"/>
      <c r="T45" s="22">
        <f t="shared" si="28"/>
        <v>0</v>
      </c>
      <c r="U45" s="24">
        <f t="shared" si="29"/>
        <v>0</v>
      </c>
      <c r="V45" s="32"/>
      <c r="W45" s="33"/>
      <c r="X45" s="33"/>
      <c r="Y45" s="35"/>
      <c r="Z45" s="22">
        <f t="shared" si="24"/>
        <v>0</v>
      </c>
      <c r="AA45" s="36"/>
      <c r="AB45" s="22">
        <f t="shared" si="30"/>
        <v>0</v>
      </c>
      <c r="AC45" s="22">
        <f t="shared" si="31"/>
        <v>0</v>
      </c>
      <c r="AD45" s="12"/>
      <c r="AE45" s="24">
        <f t="shared" si="32"/>
        <v>0</v>
      </c>
    </row>
    <row r="46" spans="2:31" ht="15.75" thickBot="1" x14ac:dyDescent="0.3">
      <c r="B46" s="21" t="s">
        <v>16</v>
      </c>
      <c r="C46" s="23">
        <f>M46+U46+AC46</f>
        <v>0</v>
      </c>
      <c r="D46" s="18"/>
      <c r="E46" s="134"/>
      <c r="F46" s="18"/>
      <c r="G46" s="135"/>
      <c r="H46" s="19">
        <f>SUM(H34:H45)</f>
        <v>0</v>
      </c>
      <c r="I46" s="18"/>
      <c r="J46" s="23">
        <f>SUM(J34:J45)</f>
        <v>0</v>
      </c>
      <c r="K46" s="18"/>
      <c r="L46" s="23">
        <f>SUM(L34:L45)</f>
        <v>0</v>
      </c>
      <c r="M46" s="25">
        <f>SUM(M34:M45)</f>
        <v>0</v>
      </c>
      <c r="N46" s="18"/>
      <c r="O46" s="18"/>
      <c r="P46" s="18"/>
      <c r="Q46" s="18"/>
      <c r="R46" s="23">
        <f>SUM(R34:R45)</f>
        <v>0</v>
      </c>
      <c r="S46" s="18"/>
      <c r="T46" s="23">
        <f>SUM(T34:T45)</f>
        <v>0</v>
      </c>
      <c r="U46" s="23">
        <f>SUM(U34:U45)</f>
        <v>0</v>
      </c>
      <c r="V46" s="18"/>
      <c r="W46" s="18"/>
      <c r="X46" s="18"/>
      <c r="Y46" s="18"/>
      <c r="Z46" s="23">
        <f>SUM(Z34:Z45)</f>
        <v>0</v>
      </c>
      <c r="AA46" s="18"/>
      <c r="AB46" s="23">
        <f>SUM(AB34:AB45)</f>
        <v>0</v>
      </c>
      <c r="AC46" s="23">
        <f>SUM(AC34:AC45)</f>
        <v>0</v>
      </c>
      <c r="AD46" s="18"/>
      <c r="AE46" s="25">
        <f>SUM(AE34:AE45)</f>
        <v>0</v>
      </c>
    </row>
    <row r="47" spans="2:31" ht="45" x14ac:dyDescent="0.25">
      <c r="B47" s="133" t="s">
        <v>17</v>
      </c>
      <c r="C47" s="5" t="s">
        <v>1</v>
      </c>
      <c r="D47" s="6" t="s">
        <v>2</v>
      </c>
      <c r="E47" s="11" t="s">
        <v>82</v>
      </c>
      <c r="F47" s="6" t="s">
        <v>83</v>
      </c>
      <c r="G47" s="11" t="s">
        <v>87</v>
      </c>
      <c r="H47" s="5" t="s">
        <v>85</v>
      </c>
      <c r="I47" s="5" t="s">
        <v>5</v>
      </c>
      <c r="J47" s="5" t="s">
        <v>12</v>
      </c>
      <c r="K47" s="5" t="s">
        <v>4</v>
      </c>
      <c r="L47" s="5" t="s">
        <v>88</v>
      </c>
      <c r="M47" s="6" t="s">
        <v>13</v>
      </c>
      <c r="N47" s="11" t="s">
        <v>11</v>
      </c>
      <c r="O47" s="5" t="s">
        <v>2</v>
      </c>
      <c r="P47" s="5" t="s">
        <v>1</v>
      </c>
      <c r="Q47" s="5" t="s">
        <v>7</v>
      </c>
      <c r="R47" s="5" t="s">
        <v>12</v>
      </c>
      <c r="S47" s="5" t="s">
        <v>4</v>
      </c>
      <c r="T47" s="5" t="s">
        <v>8</v>
      </c>
      <c r="U47" s="6" t="s">
        <v>13</v>
      </c>
      <c r="V47" s="11" t="s">
        <v>6</v>
      </c>
      <c r="W47" s="5" t="s">
        <v>2</v>
      </c>
      <c r="X47" s="5" t="s">
        <v>1</v>
      </c>
      <c r="Y47" s="5" t="s">
        <v>7</v>
      </c>
      <c r="Z47" s="5" t="s">
        <v>12</v>
      </c>
      <c r="AA47" s="5" t="s">
        <v>4</v>
      </c>
      <c r="AB47" s="5" t="s">
        <v>8</v>
      </c>
      <c r="AC47" s="5" t="s">
        <v>13</v>
      </c>
      <c r="AD47" s="5" t="s">
        <v>10</v>
      </c>
      <c r="AE47" s="6" t="s">
        <v>14</v>
      </c>
    </row>
    <row r="48" spans="2:31" x14ac:dyDescent="0.25">
      <c r="B48" s="32"/>
      <c r="C48" s="33"/>
      <c r="D48" s="34"/>
      <c r="E48" s="33">
        <v>1</v>
      </c>
      <c r="F48" s="138">
        <v>1</v>
      </c>
      <c r="G48" s="32"/>
      <c r="H48" s="136">
        <f>E48*F48*G48</f>
        <v>0</v>
      </c>
      <c r="I48" s="35"/>
      <c r="J48" s="22">
        <f t="shared" ref="J48:J59" si="33">(E48*F48)*(G48*I48)</f>
        <v>0</v>
      </c>
      <c r="K48" s="36"/>
      <c r="L48" s="22">
        <f>(I48*K48)*G48</f>
        <v>0</v>
      </c>
      <c r="M48" s="24">
        <f>J48+L48</f>
        <v>0</v>
      </c>
      <c r="N48" s="32"/>
      <c r="O48" s="33"/>
      <c r="P48" s="33"/>
      <c r="Q48" s="37"/>
      <c r="R48" s="22">
        <f t="shared" ref="R48:R59" si="34">(E48*F48)*(P48*Q48)</f>
        <v>0</v>
      </c>
      <c r="S48" s="38"/>
      <c r="T48" s="22">
        <f>(Q48*S48)*P48</f>
        <v>0</v>
      </c>
      <c r="U48" s="24">
        <f>R48+T48</f>
        <v>0</v>
      </c>
      <c r="V48" s="32"/>
      <c r="W48" s="33"/>
      <c r="X48" s="33"/>
      <c r="Y48" s="35"/>
      <c r="Z48" s="22">
        <f t="shared" ref="Z48:Z59" si="35">(E48*F48)*(X48*Y48)</f>
        <v>0</v>
      </c>
      <c r="AA48" s="36"/>
      <c r="AB48" s="22">
        <f>(Y48*AA48)*X48</f>
        <v>0</v>
      </c>
      <c r="AC48" s="22">
        <f>Z48+AB48</f>
        <v>0</v>
      </c>
      <c r="AD48" s="12"/>
      <c r="AE48" s="24">
        <f>(AC48*AD48)+AC48</f>
        <v>0</v>
      </c>
    </row>
    <row r="49" spans="2:31" x14ac:dyDescent="0.25">
      <c r="B49" s="32"/>
      <c r="C49" s="33"/>
      <c r="D49" s="34"/>
      <c r="E49" s="33">
        <v>1</v>
      </c>
      <c r="F49" s="138">
        <v>1</v>
      </c>
      <c r="G49" s="32"/>
      <c r="H49" s="136">
        <f t="shared" ref="H49:H59" si="36">E49*F49*G49</f>
        <v>0</v>
      </c>
      <c r="I49" s="35"/>
      <c r="J49" s="22">
        <f t="shared" si="33"/>
        <v>0</v>
      </c>
      <c r="K49" s="36"/>
      <c r="L49" s="22">
        <f t="shared" ref="L49:L59" si="37">(I49*K49)*G49</f>
        <v>0</v>
      </c>
      <c r="M49" s="24">
        <f t="shared" ref="M49:M59" si="38">J49+L49</f>
        <v>0</v>
      </c>
      <c r="N49" s="32"/>
      <c r="O49" s="33"/>
      <c r="P49" s="33"/>
      <c r="Q49" s="35"/>
      <c r="R49" s="22">
        <f t="shared" si="34"/>
        <v>0</v>
      </c>
      <c r="S49" s="38"/>
      <c r="T49" s="22">
        <f t="shared" ref="T49:T59" si="39">(Q49*S49)*P49</f>
        <v>0</v>
      </c>
      <c r="U49" s="24">
        <f t="shared" ref="U49:U59" si="40">R49+T49</f>
        <v>0</v>
      </c>
      <c r="V49" s="32"/>
      <c r="W49" s="33"/>
      <c r="X49" s="33"/>
      <c r="Y49" s="35"/>
      <c r="Z49" s="22">
        <f t="shared" si="35"/>
        <v>0</v>
      </c>
      <c r="AA49" s="36"/>
      <c r="AB49" s="22">
        <f t="shared" ref="AB49:AB59" si="41">(Y49*AA49)*X49</f>
        <v>0</v>
      </c>
      <c r="AC49" s="22">
        <f t="shared" ref="AC49:AC59" si="42">Z49+AB49</f>
        <v>0</v>
      </c>
      <c r="AD49" s="12"/>
      <c r="AE49" s="24">
        <f t="shared" ref="AE49:AE59" si="43">(AC49*AD49)+AC49</f>
        <v>0</v>
      </c>
    </row>
    <row r="50" spans="2:31" x14ac:dyDescent="0.25">
      <c r="B50" s="32"/>
      <c r="C50" s="33"/>
      <c r="D50" s="34"/>
      <c r="E50" s="33">
        <v>1</v>
      </c>
      <c r="F50" s="138">
        <v>1</v>
      </c>
      <c r="G50" s="32"/>
      <c r="H50" s="136">
        <f t="shared" si="36"/>
        <v>0</v>
      </c>
      <c r="I50" s="35"/>
      <c r="J50" s="22">
        <f t="shared" si="33"/>
        <v>0</v>
      </c>
      <c r="K50" s="36"/>
      <c r="L50" s="22">
        <f t="shared" si="37"/>
        <v>0</v>
      </c>
      <c r="M50" s="24">
        <f t="shared" si="38"/>
        <v>0</v>
      </c>
      <c r="N50" s="32"/>
      <c r="O50" s="33"/>
      <c r="P50" s="33"/>
      <c r="Q50" s="35"/>
      <c r="R50" s="22">
        <f t="shared" si="34"/>
        <v>0</v>
      </c>
      <c r="S50" s="38"/>
      <c r="T50" s="22">
        <f t="shared" si="39"/>
        <v>0</v>
      </c>
      <c r="U50" s="24">
        <f t="shared" si="40"/>
        <v>0</v>
      </c>
      <c r="V50" s="32"/>
      <c r="W50" s="33"/>
      <c r="X50" s="33"/>
      <c r="Y50" s="35"/>
      <c r="Z50" s="22">
        <f t="shared" si="35"/>
        <v>0</v>
      </c>
      <c r="AA50" s="36"/>
      <c r="AB50" s="22">
        <f t="shared" si="41"/>
        <v>0</v>
      </c>
      <c r="AC50" s="22">
        <f t="shared" si="42"/>
        <v>0</v>
      </c>
      <c r="AD50" s="12"/>
      <c r="AE50" s="24">
        <f t="shared" si="43"/>
        <v>0</v>
      </c>
    </row>
    <row r="51" spans="2:31" x14ac:dyDescent="0.25">
      <c r="B51" s="32"/>
      <c r="C51" s="33"/>
      <c r="D51" s="34"/>
      <c r="E51" s="33">
        <v>1</v>
      </c>
      <c r="F51" s="138">
        <v>1</v>
      </c>
      <c r="G51" s="32"/>
      <c r="H51" s="136">
        <f>E51*F51*G51</f>
        <v>0</v>
      </c>
      <c r="I51" s="35"/>
      <c r="J51" s="22">
        <f t="shared" si="33"/>
        <v>0</v>
      </c>
      <c r="K51" s="36"/>
      <c r="L51" s="22">
        <f t="shared" si="37"/>
        <v>0</v>
      </c>
      <c r="M51" s="24">
        <f t="shared" si="38"/>
        <v>0</v>
      </c>
      <c r="N51" s="32"/>
      <c r="O51" s="33"/>
      <c r="P51" s="33"/>
      <c r="Q51" s="35"/>
      <c r="R51" s="22">
        <f t="shared" si="34"/>
        <v>0</v>
      </c>
      <c r="S51" s="38"/>
      <c r="T51" s="22">
        <f t="shared" si="39"/>
        <v>0</v>
      </c>
      <c r="U51" s="24">
        <f t="shared" si="40"/>
        <v>0</v>
      </c>
      <c r="V51" s="32"/>
      <c r="W51" s="33"/>
      <c r="X51" s="33"/>
      <c r="Y51" s="35"/>
      <c r="Z51" s="22">
        <f t="shared" si="35"/>
        <v>0</v>
      </c>
      <c r="AA51" s="36"/>
      <c r="AB51" s="22">
        <f t="shared" si="41"/>
        <v>0</v>
      </c>
      <c r="AC51" s="22">
        <f t="shared" si="42"/>
        <v>0</v>
      </c>
      <c r="AD51" s="12"/>
      <c r="AE51" s="24">
        <f t="shared" si="43"/>
        <v>0</v>
      </c>
    </row>
    <row r="52" spans="2:31" x14ac:dyDescent="0.25">
      <c r="B52" s="32"/>
      <c r="C52" s="33"/>
      <c r="D52" s="34"/>
      <c r="E52" s="33">
        <v>1</v>
      </c>
      <c r="F52" s="138">
        <v>1</v>
      </c>
      <c r="G52" s="32"/>
      <c r="H52" s="136">
        <f t="shared" si="36"/>
        <v>0</v>
      </c>
      <c r="I52" s="35"/>
      <c r="J52" s="22">
        <f t="shared" si="33"/>
        <v>0</v>
      </c>
      <c r="K52" s="36"/>
      <c r="L52" s="22">
        <f t="shared" si="37"/>
        <v>0</v>
      </c>
      <c r="M52" s="24">
        <f t="shared" si="38"/>
        <v>0</v>
      </c>
      <c r="N52" s="32"/>
      <c r="O52" s="33"/>
      <c r="P52" s="33"/>
      <c r="Q52" s="35"/>
      <c r="R52" s="22">
        <f t="shared" si="34"/>
        <v>0</v>
      </c>
      <c r="S52" s="38"/>
      <c r="T52" s="22">
        <f t="shared" si="39"/>
        <v>0</v>
      </c>
      <c r="U52" s="24">
        <f t="shared" si="40"/>
        <v>0</v>
      </c>
      <c r="V52" s="32"/>
      <c r="W52" s="33"/>
      <c r="X52" s="33"/>
      <c r="Y52" s="35"/>
      <c r="Z52" s="22">
        <f t="shared" si="35"/>
        <v>0</v>
      </c>
      <c r="AA52" s="36"/>
      <c r="AB52" s="22">
        <f t="shared" si="41"/>
        <v>0</v>
      </c>
      <c r="AC52" s="22">
        <f t="shared" si="42"/>
        <v>0</v>
      </c>
      <c r="AD52" s="12"/>
      <c r="AE52" s="24">
        <f t="shared" si="43"/>
        <v>0</v>
      </c>
    </row>
    <row r="53" spans="2:31" x14ac:dyDescent="0.25">
      <c r="B53" s="32"/>
      <c r="C53" s="33"/>
      <c r="D53" s="34"/>
      <c r="E53" s="33">
        <v>1</v>
      </c>
      <c r="F53" s="138">
        <v>1</v>
      </c>
      <c r="G53" s="32"/>
      <c r="H53" s="136">
        <f t="shared" si="36"/>
        <v>0</v>
      </c>
      <c r="I53" s="35"/>
      <c r="J53" s="22">
        <f t="shared" si="33"/>
        <v>0</v>
      </c>
      <c r="K53" s="36"/>
      <c r="L53" s="22">
        <f t="shared" si="37"/>
        <v>0</v>
      </c>
      <c r="M53" s="24">
        <f t="shared" si="38"/>
        <v>0</v>
      </c>
      <c r="N53" s="32"/>
      <c r="O53" s="33"/>
      <c r="P53" s="33"/>
      <c r="Q53" s="35"/>
      <c r="R53" s="22">
        <f t="shared" si="34"/>
        <v>0</v>
      </c>
      <c r="S53" s="38"/>
      <c r="T53" s="22">
        <f t="shared" si="39"/>
        <v>0</v>
      </c>
      <c r="U53" s="24">
        <f t="shared" si="40"/>
        <v>0</v>
      </c>
      <c r="V53" s="32"/>
      <c r="W53" s="33"/>
      <c r="X53" s="33"/>
      <c r="Y53" s="35"/>
      <c r="Z53" s="22">
        <f t="shared" si="35"/>
        <v>0</v>
      </c>
      <c r="AA53" s="36"/>
      <c r="AB53" s="22">
        <f t="shared" si="41"/>
        <v>0</v>
      </c>
      <c r="AC53" s="22">
        <f t="shared" si="42"/>
        <v>0</v>
      </c>
      <c r="AD53" s="12"/>
      <c r="AE53" s="24">
        <f t="shared" si="43"/>
        <v>0</v>
      </c>
    </row>
    <row r="54" spans="2:31" x14ac:dyDescent="0.25">
      <c r="B54" s="32"/>
      <c r="C54" s="33"/>
      <c r="D54" s="34"/>
      <c r="E54" s="33">
        <v>1</v>
      </c>
      <c r="F54" s="138">
        <v>1</v>
      </c>
      <c r="G54" s="32"/>
      <c r="H54" s="136">
        <f t="shared" si="36"/>
        <v>0</v>
      </c>
      <c r="I54" s="35"/>
      <c r="J54" s="22">
        <f t="shared" si="33"/>
        <v>0</v>
      </c>
      <c r="K54" s="36"/>
      <c r="L54" s="22">
        <f t="shared" si="37"/>
        <v>0</v>
      </c>
      <c r="M54" s="24">
        <f t="shared" si="38"/>
        <v>0</v>
      </c>
      <c r="N54" s="32"/>
      <c r="O54" s="33"/>
      <c r="P54" s="33"/>
      <c r="Q54" s="35"/>
      <c r="R54" s="22">
        <f t="shared" si="34"/>
        <v>0</v>
      </c>
      <c r="S54" s="38"/>
      <c r="T54" s="22">
        <f t="shared" si="39"/>
        <v>0</v>
      </c>
      <c r="U54" s="24">
        <f t="shared" si="40"/>
        <v>0</v>
      </c>
      <c r="V54" s="32"/>
      <c r="W54" s="33"/>
      <c r="X54" s="33"/>
      <c r="Y54" s="35"/>
      <c r="Z54" s="22">
        <f t="shared" si="35"/>
        <v>0</v>
      </c>
      <c r="AA54" s="36"/>
      <c r="AB54" s="22">
        <f t="shared" si="41"/>
        <v>0</v>
      </c>
      <c r="AC54" s="22">
        <f t="shared" si="42"/>
        <v>0</v>
      </c>
      <c r="AD54" s="12"/>
      <c r="AE54" s="24">
        <f t="shared" si="43"/>
        <v>0</v>
      </c>
    </row>
    <row r="55" spans="2:31" x14ac:dyDescent="0.25">
      <c r="B55" s="32"/>
      <c r="C55" s="33"/>
      <c r="D55" s="34"/>
      <c r="E55" s="33">
        <v>1</v>
      </c>
      <c r="F55" s="138">
        <v>1</v>
      </c>
      <c r="G55" s="32"/>
      <c r="H55" s="136">
        <f t="shared" si="36"/>
        <v>0</v>
      </c>
      <c r="I55" s="35"/>
      <c r="J55" s="22">
        <f t="shared" si="33"/>
        <v>0</v>
      </c>
      <c r="K55" s="36"/>
      <c r="L55" s="22">
        <f t="shared" si="37"/>
        <v>0</v>
      </c>
      <c r="M55" s="24">
        <f t="shared" si="38"/>
        <v>0</v>
      </c>
      <c r="N55" s="32"/>
      <c r="O55" s="33"/>
      <c r="P55" s="33"/>
      <c r="Q55" s="35"/>
      <c r="R55" s="22">
        <f t="shared" si="34"/>
        <v>0</v>
      </c>
      <c r="S55" s="38"/>
      <c r="T55" s="22">
        <f t="shared" si="39"/>
        <v>0</v>
      </c>
      <c r="U55" s="24">
        <f t="shared" si="40"/>
        <v>0</v>
      </c>
      <c r="V55" s="32"/>
      <c r="W55" s="33"/>
      <c r="X55" s="33"/>
      <c r="Y55" s="35"/>
      <c r="Z55" s="22">
        <f t="shared" si="35"/>
        <v>0</v>
      </c>
      <c r="AA55" s="36"/>
      <c r="AB55" s="22">
        <f t="shared" si="41"/>
        <v>0</v>
      </c>
      <c r="AC55" s="22">
        <f t="shared" si="42"/>
        <v>0</v>
      </c>
      <c r="AD55" s="12"/>
      <c r="AE55" s="24">
        <f t="shared" si="43"/>
        <v>0</v>
      </c>
    </row>
    <row r="56" spans="2:31" x14ac:dyDescent="0.25">
      <c r="B56" s="32"/>
      <c r="C56" s="33"/>
      <c r="D56" s="34"/>
      <c r="E56" s="33">
        <v>1</v>
      </c>
      <c r="F56" s="138">
        <v>1</v>
      </c>
      <c r="G56" s="32"/>
      <c r="H56" s="136">
        <f t="shared" si="36"/>
        <v>0</v>
      </c>
      <c r="I56" s="35"/>
      <c r="J56" s="22">
        <f t="shared" si="33"/>
        <v>0</v>
      </c>
      <c r="K56" s="36"/>
      <c r="L56" s="22">
        <f t="shared" si="37"/>
        <v>0</v>
      </c>
      <c r="M56" s="24">
        <f t="shared" si="38"/>
        <v>0</v>
      </c>
      <c r="N56" s="32"/>
      <c r="O56" s="33"/>
      <c r="P56" s="33"/>
      <c r="Q56" s="35"/>
      <c r="R56" s="22">
        <f t="shared" si="34"/>
        <v>0</v>
      </c>
      <c r="S56" s="38"/>
      <c r="T56" s="22">
        <f t="shared" si="39"/>
        <v>0</v>
      </c>
      <c r="U56" s="24">
        <f t="shared" si="40"/>
        <v>0</v>
      </c>
      <c r="V56" s="32"/>
      <c r="W56" s="33"/>
      <c r="X56" s="33"/>
      <c r="Y56" s="35"/>
      <c r="Z56" s="22">
        <f t="shared" si="35"/>
        <v>0</v>
      </c>
      <c r="AA56" s="36"/>
      <c r="AB56" s="22">
        <f t="shared" si="41"/>
        <v>0</v>
      </c>
      <c r="AC56" s="22">
        <f t="shared" si="42"/>
        <v>0</v>
      </c>
      <c r="AD56" s="12"/>
      <c r="AE56" s="24">
        <f t="shared" si="43"/>
        <v>0</v>
      </c>
    </row>
    <row r="57" spans="2:31" x14ac:dyDescent="0.25">
      <c r="B57" s="32"/>
      <c r="C57" s="33"/>
      <c r="D57" s="34"/>
      <c r="E57" s="33">
        <v>1</v>
      </c>
      <c r="F57" s="138">
        <v>1</v>
      </c>
      <c r="G57" s="32"/>
      <c r="H57" s="136">
        <f t="shared" si="36"/>
        <v>0</v>
      </c>
      <c r="I57" s="35"/>
      <c r="J57" s="22">
        <f t="shared" si="33"/>
        <v>0</v>
      </c>
      <c r="K57" s="36"/>
      <c r="L57" s="22">
        <f t="shared" si="37"/>
        <v>0</v>
      </c>
      <c r="M57" s="24">
        <f t="shared" si="38"/>
        <v>0</v>
      </c>
      <c r="N57" s="32"/>
      <c r="O57" s="33"/>
      <c r="P57" s="33"/>
      <c r="Q57" s="35"/>
      <c r="R57" s="22">
        <f t="shared" si="34"/>
        <v>0</v>
      </c>
      <c r="S57" s="38"/>
      <c r="T57" s="22">
        <f t="shared" si="39"/>
        <v>0</v>
      </c>
      <c r="U57" s="24">
        <f t="shared" si="40"/>
        <v>0</v>
      </c>
      <c r="V57" s="32"/>
      <c r="W57" s="33"/>
      <c r="X57" s="33"/>
      <c r="Y57" s="35"/>
      <c r="Z57" s="22">
        <f t="shared" si="35"/>
        <v>0</v>
      </c>
      <c r="AA57" s="36"/>
      <c r="AB57" s="22">
        <f t="shared" si="41"/>
        <v>0</v>
      </c>
      <c r="AC57" s="22">
        <f t="shared" si="42"/>
        <v>0</v>
      </c>
      <c r="AD57" s="12"/>
      <c r="AE57" s="24">
        <f t="shared" si="43"/>
        <v>0</v>
      </c>
    </row>
    <row r="58" spans="2:31" x14ac:dyDescent="0.25">
      <c r="B58" s="32"/>
      <c r="C58" s="33"/>
      <c r="D58" s="34"/>
      <c r="E58" s="33">
        <v>1</v>
      </c>
      <c r="F58" s="138">
        <v>1</v>
      </c>
      <c r="G58" s="32"/>
      <c r="H58" s="136">
        <f t="shared" si="36"/>
        <v>0</v>
      </c>
      <c r="I58" s="35"/>
      <c r="J58" s="22">
        <f t="shared" si="33"/>
        <v>0</v>
      </c>
      <c r="K58" s="36"/>
      <c r="L58" s="22">
        <f t="shared" si="37"/>
        <v>0</v>
      </c>
      <c r="M58" s="24">
        <f t="shared" si="38"/>
        <v>0</v>
      </c>
      <c r="N58" s="32"/>
      <c r="O58" s="33"/>
      <c r="P58" s="33"/>
      <c r="Q58" s="35"/>
      <c r="R58" s="22">
        <f t="shared" si="34"/>
        <v>0</v>
      </c>
      <c r="S58" s="38"/>
      <c r="T58" s="22">
        <f t="shared" si="39"/>
        <v>0</v>
      </c>
      <c r="U58" s="24">
        <f t="shared" si="40"/>
        <v>0</v>
      </c>
      <c r="V58" s="32"/>
      <c r="W58" s="33"/>
      <c r="X58" s="33"/>
      <c r="Y58" s="35"/>
      <c r="Z58" s="22">
        <f t="shared" si="35"/>
        <v>0</v>
      </c>
      <c r="AA58" s="36"/>
      <c r="AB58" s="22">
        <f t="shared" si="41"/>
        <v>0</v>
      </c>
      <c r="AC58" s="22">
        <f t="shared" si="42"/>
        <v>0</v>
      </c>
      <c r="AD58" s="12"/>
      <c r="AE58" s="24">
        <f t="shared" si="43"/>
        <v>0</v>
      </c>
    </row>
    <row r="59" spans="2:31" ht="15.75" thickBot="1" x14ac:dyDescent="0.3">
      <c r="B59" s="32"/>
      <c r="C59" s="33"/>
      <c r="D59" s="34"/>
      <c r="E59" s="33">
        <v>1</v>
      </c>
      <c r="F59" s="138">
        <v>1</v>
      </c>
      <c r="G59" s="32"/>
      <c r="H59" s="136">
        <f t="shared" si="36"/>
        <v>0</v>
      </c>
      <c r="I59" s="35"/>
      <c r="J59" s="22">
        <f t="shared" si="33"/>
        <v>0</v>
      </c>
      <c r="K59" s="36"/>
      <c r="L59" s="22">
        <f t="shared" si="37"/>
        <v>0</v>
      </c>
      <c r="M59" s="24">
        <f t="shared" si="38"/>
        <v>0</v>
      </c>
      <c r="N59" s="32"/>
      <c r="O59" s="33"/>
      <c r="P59" s="33"/>
      <c r="Q59" s="35"/>
      <c r="R59" s="22">
        <f t="shared" si="34"/>
        <v>0</v>
      </c>
      <c r="S59" s="38"/>
      <c r="T59" s="22">
        <f t="shared" si="39"/>
        <v>0</v>
      </c>
      <c r="U59" s="24">
        <f t="shared" si="40"/>
        <v>0</v>
      </c>
      <c r="V59" s="32"/>
      <c r="W59" s="33"/>
      <c r="X59" s="33"/>
      <c r="Y59" s="35"/>
      <c r="Z59" s="22">
        <f t="shared" si="35"/>
        <v>0</v>
      </c>
      <c r="AA59" s="36"/>
      <c r="AB59" s="22">
        <f t="shared" si="41"/>
        <v>0</v>
      </c>
      <c r="AC59" s="22">
        <f t="shared" si="42"/>
        <v>0</v>
      </c>
      <c r="AD59" s="12"/>
      <c r="AE59" s="24">
        <f t="shared" si="43"/>
        <v>0</v>
      </c>
    </row>
    <row r="60" spans="2:31" ht="15.75" thickBot="1" x14ac:dyDescent="0.3">
      <c r="B60" s="21" t="s">
        <v>16</v>
      </c>
      <c r="C60" s="23">
        <f>M60+U60+AC60</f>
        <v>0</v>
      </c>
      <c r="D60" s="18"/>
      <c r="E60" s="134"/>
      <c r="F60" s="18"/>
      <c r="G60" s="135"/>
      <c r="H60" s="19">
        <f>SUM(H48:H59)</f>
        <v>0</v>
      </c>
      <c r="I60" s="18"/>
      <c r="J60" s="23">
        <f>SUM(J48:J59)</f>
        <v>0</v>
      </c>
      <c r="K60" s="18"/>
      <c r="L60" s="23">
        <f>SUM(L48:L59)</f>
        <v>0</v>
      </c>
      <c r="M60" s="25">
        <f>SUM(M48:M59)</f>
        <v>0</v>
      </c>
      <c r="N60" s="18"/>
      <c r="O60" s="18"/>
      <c r="P60" s="18"/>
      <c r="Q60" s="18"/>
      <c r="R60" s="23">
        <f>SUM(R48:R59)</f>
        <v>0</v>
      </c>
      <c r="S60" s="18"/>
      <c r="T60" s="23">
        <f>SUM(T48:T59)</f>
        <v>0</v>
      </c>
      <c r="U60" s="23">
        <f>SUM(U48:U59)</f>
        <v>0</v>
      </c>
      <c r="V60" s="18"/>
      <c r="W60" s="18"/>
      <c r="X60" s="18"/>
      <c r="Y60" s="18"/>
      <c r="Z60" s="23">
        <f>SUM(Z48:Z59)</f>
        <v>0</v>
      </c>
      <c r="AA60" s="18"/>
      <c r="AB60" s="23">
        <f>SUM(AB48:AB59)</f>
        <v>0</v>
      </c>
      <c r="AC60" s="23">
        <f>SUM(AC48:AC59)</f>
        <v>0</v>
      </c>
      <c r="AD60" s="18"/>
      <c r="AE60" s="25">
        <f>SUM(AE48:AE59)</f>
        <v>0</v>
      </c>
    </row>
    <row r="61" spans="2:31" ht="45" x14ac:dyDescent="0.25">
      <c r="B61" s="133" t="s">
        <v>18</v>
      </c>
      <c r="C61" s="5" t="s">
        <v>1</v>
      </c>
      <c r="D61" s="6" t="s">
        <v>2</v>
      </c>
      <c r="E61" s="11" t="s">
        <v>82</v>
      </c>
      <c r="F61" s="6" t="s">
        <v>83</v>
      </c>
      <c r="G61" s="11" t="s">
        <v>87</v>
      </c>
      <c r="H61" s="5" t="s">
        <v>85</v>
      </c>
      <c r="I61" s="5" t="s">
        <v>5</v>
      </c>
      <c r="J61" s="5" t="s">
        <v>12</v>
      </c>
      <c r="K61" s="5" t="s">
        <v>4</v>
      </c>
      <c r="L61" s="5" t="s">
        <v>88</v>
      </c>
      <c r="M61" s="6" t="s">
        <v>13</v>
      </c>
      <c r="N61" s="11" t="s">
        <v>11</v>
      </c>
      <c r="O61" s="5" t="s">
        <v>2</v>
      </c>
      <c r="P61" s="5" t="s">
        <v>1</v>
      </c>
      <c r="Q61" s="5" t="s">
        <v>7</v>
      </c>
      <c r="R61" s="5" t="s">
        <v>12</v>
      </c>
      <c r="S61" s="5" t="s">
        <v>4</v>
      </c>
      <c r="T61" s="5" t="s">
        <v>8</v>
      </c>
      <c r="U61" s="6" t="s">
        <v>13</v>
      </c>
      <c r="V61" s="11" t="s">
        <v>6</v>
      </c>
      <c r="W61" s="5" t="s">
        <v>2</v>
      </c>
      <c r="X61" s="5" t="s">
        <v>1</v>
      </c>
      <c r="Y61" s="5" t="s">
        <v>7</v>
      </c>
      <c r="Z61" s="5" t="s">
        <v>12</v>
      </c>
      <c r="AA61" s="5" t="s">
        <v>4</v>
      </c>
      <c r="AB61" s="5" t="s">
        <v>8</v>
      </c>
      <c r="AC61" s="5" t="s">
        <v>13</v>
      </c>
      <c r="AD61" s="5" t="s">
        <v>10</v>
      </c>
      <c r="AE61" s="6" t="s">
        <v>14</v>
      </c>
    </row>
    <row r="62" spans="2:31" x14ac:dyDescent="0.25">
      <c r="B62" s="32"/>
      <c r="C62" s="33"/>
      <c r="D62" s="34"/>
      <c r="E62" s="33">
        <v>1</v>
      </c>
      <c r="F62" s="138">
        <v>1</v>
      </c>
      <c r="G62" s="32"/>
      <c r="H62" s="136">
        <f>E62*F62*G62</f>
        <v>0</v>
      </c>
      <c r="I62" s="35"/>
      <c r="J62" s="22">
        <f t="shared" ref="J62:J73" si="44">(E62*F62)*(G62*I62)</f>
        <v>0</v>
      </c>
      <c r="K62" s="36"/>
      <c r="L62" s="22">
        <f>(I62*K62)*G62</f>
        <v>0</v>
      </c>
      <c r="M62" s="24">
        <f>J62+L62</f>
        <v>0</v>
      </c>
      <c r="N62" s="32"/>
      <c r="O62" s="33"/>
      <c r="P62" s="33"/>
      <c r="Q62" s="37"/>
      <c r="R62" s="22">
        <f t="shared" ref="R62:R73" si="45">(E62*F62)*(P62*Q62)</f>
        <v>0</v>
      </c>
      <c r="S62" s="14"/>
      <c r="T62" s="22">
        <f>(Q62*S62)*P62</f>
        <v>0</v>
      </c>
      <c r="U62" s="24">
        <f>R62+T62</f>
        <v>0</v>
      </c>
      <c r="V62" s="32"/>
      <c r="W62" s="33"/>
      <c r="X62" s="33"/>
      <c r="Y62" s="35"/>
      <c r="Z62" s="22">
        <f t="shared" ref="Z62:Z73" si="46">(E62*F62)*(X62*Y62)</f>
        <v>0</v>
      </c>
      <c r="AA62" s="36"/>
      <c r="AB62" s="22">
        <f>(Y62*AA62)*X62</f>
        <v>0</v>
      </c>
      <c r="AC62" s="22">
        <f>Z62+AB62</f>
        <v>0</v>
      </c>
      <c r="AD62" s="12"/>
      <c r="AE62" s="24">
        <f>(AC62*AD62)+AC62</f>
        <v>0</v>
      </c>
    </row>
    <row r="63" spans="2:31" x14ac:dyDescent="0.25">
      <c r="B63" s="32"/>
      <c r="C63" s="33"/>
      <c r="D63" s="34"/>
      <c r="E63" s="33">
        <v>1</v>
      </c>
      <c r="F63" s="138">
        <v>1</v>
      </c>
      <c r="G63" s="32"/>
      <c r="H63" s="136">
        <f t="shared" ref="H63:H73" si="47">E63*F63*G63</f>
        <v>0</v>
      </c>
      <c r="I63" s="35"/>
      <c r="J63" s="22">
        <f t="shared" si="44"/>
        <v>0</v>
      </c>
      <c r="K63" s="36"/>
      <c r="L63" s="22">
        <f t="shared" ref="L63:L73" si="48">(I63*K63)*G63</f>
        <v>0</v>
      </c>
      <c r="M63" s="24">
        <f t="shared" ref="M63:M73" si="49">J63+L63</f>
        <v>0</v>
      </c>
      <c r="N63" s="32"/>
      <c r="O63" s="33"/>
      <c r="P63" s="33"/>
      <c r="Q63" s="35"/>
      <c r="R63" s="22">
        <f t="shared" si="45"/>
        <v>0</v>
      </c>
      <c r="S63" s="38"/>
      <c r="T63" s="22">
        <f t="shared" ref="T63:T73" si="50">(Q63*S63)*P63</f>
        <v>0</v>
      </c>
      <c r="U63" s="24">
        <f t="shared" ref="U63:U73" si="51">R63+T63</f>
        <v>0</v>
      </c>
      <c r="V63" s="32"/>
      <c r="W63" s="33"/>
      <c r="X63" s="33"/>
      <c r="Y63" s="35"/>
      <c r="Z63" s="22">
        <f t="shared" si="46"/>
        <v>0</v>
      </c>
      <c r="AA63" s="36"/>
      <c r="AB63" s="22">
        <f t="shared" ref="AB63:AB73" si="52">(Y63*AA63)*X63</f>
        <v>0</v>
      </c>
      <c r="AC63" s="22">
        <f t="shared" ref="AC63:AC73" si="53">Z63+AB63</f>
        <v>0</v>
      </c>
      <c r="AD63" s="12"/>
      <c r="AE63" s="24">
        <f t="shared" ref="AE63:AE73" si="54">(AC63*AD63)+AC63</f>
        <v>0</v>
      </c>
    </row>
    <row r="64" spans="2:31" x14ac:dyDescent="0.25">
      <c r="B64" s="32"/>
      <c r="C64" s="33"/>
      <c r="D64" s="34"/>
      <c r="E64" s="33">
        <v>1</v>
      </c>
      <c r="F64" s="138">
        <v>1</v>
      </c>
      <c r="G64" s="32"/>
      <c r="H64" s="136">
        <f t="shared" si="47"/>
        <v>0</v>
      </c>
      <c r="I64" s="35"/>
      <c r="J64" s="22">
        <f t="shared" si="44"/>
        <v>0</v>
      </c>
      <c r="K64" s="36"/>
      <c r="L64" s="22">
        <f t="shared" si="48"/>
        <v>0</v>
      </c>
      <c r="M64" s="24">
        <f t="shared" si="49"/>
        <v>0</v>
      </c>
      <c r="N64" s="32"/>
      <c r="O64" s="33"/>
      <c r="P64" s="33"/>
      <c r="Q64" s="35"/>
      <c r="R64" s="22">
        <f t="shared" si="45"/>
        <v>0</v>
      </c>
      <c r="S64" s="38"/>
      <c r="T64" s="22">
        <f t="shared" si="50"/>
        <v>0</v>
      </c>
      <c r="U64" s="24">
        <f t="shared" si="51"/>
        <v>0</v>
      </c>
      <c r="V64" s="32"/>
      <c r="W64" s="33"/>
      <c r="X64" s="33"/>
      <c r="Y64" s="35"/>
      <c r="Z64" s="22">
        <f t="shared" si="46"/>
        <v>0</v>
      </c>
      <c r="AA64" s="36"/>
      <c r="AB64" s="22">
        <f t="shared" si="52"/>
        <v>0</v>
      </c>
      <c r="AC64" s="22">
        <f t="shared" si="53"/>
        <v>0</v>
      </c>
      <c r="AD64" s="12"/>
      <c r="AE64" s="24">
        <f t="shared" si="54"/>
        <v>0</v>
      </c>
    </row>
    <row r="65" spans="2:31" x14ac:dyDescent="0.25">
      <c r="B65" s="32"/>
      <c r="C65" s="33"/>
      <c r="D65" s="34"/>
      <c r="E65" s="33">
        <v>1</v>
      </c>
      <c r="F65" s="138">
        <v>1</v>
      </c>
      <c r="G65" s="32"/>
      <c r="H65" s="136">
        <f t="shared" si="47"/>
        <v>0</v>
      </c>
      <c r="I65" s="35"/>
      <c r="J65" s="22">
        <f t="shared" si="44"/>
        <v>0</v>
      </c>
      <c r="K65" s="36"/>
      <c r="L65" s="22">
        <f t="shared" si="48"/>
        <v>0</v>
      </c>
      <c r="M65" s="24">
        <f t="shared" si="49"/>
        <v>0</v>
      </c>
      <c r="N65" s="32"/>
      <c r="O65" s="33"/>
      <c r="P65" s="33"/>
      <c r="Q65" s="35"/>
      <c r="R65" s="22">
        <f t="shared" si="45"/>
        <v>0</v>
      </c>
      <c r="S65" s="38"/>
      <c r="T65" s="22">
        <f t="shared" si="50"/>
        <v>0</v>
      </c>
      <c r="U65" s="24">
        <f t="shared" si="51"/>
        <v>0</v>
      </c>
      <c r="V65" s="32"/>
      <c r="W65" s="33"/>
      <c r="X65" s="33"/>
      <c r="Y65" s="35"/>
      <c r="Z65" s="22">
        <f t="shared" si="46"/>
        <v>0</v>
      </c>
      <c r="AA65" s="36"/>
      <c r="AB65" s="22">
        <f t="shared" si="52"/>
        <v>0</v>
      </c>
      <c r="AC65" s="22">
        <f t="shared" si="53"/>
        <v>0</v>
      </c>
      <c r="AD65" s="12"/>
      <c r="AE65" s="24">
        <f t="shared" si="54"/>
        <v>0</v>
      </c>
    </row>
    <row r="66" spans="2:31" x14ac:dyDescent="0.25">
      <c r="B66" s="32"/>
      <c r="C66" s="33"/>
      <c r="D66" s="34"/>
      <c r="E66" s="33">
        <v>1</v>
      </c>
      <c r="F66" s="138">
        <v>1</v>
      </c>
      <c r="G66" s="32"/>
      <c r="H66" s="136">
        <f t="shared" si="47"/>
        <v>0</v>
      </c>
      <c r="I66" s="35"/>
      <c r="J66" s="22">
        <f t="shared" si="44"/>
        <v>0</v>
      </c>
      <c r="K66" s="36"/>
      <c r="L66" s="22">
        <f t="shared" si="48"/>
        <v>0</v>
      </c>
      <c r="M66" s="24">
        <f t="shared" si="49"/>
        <v>0</v>
      </c>
      <c r="N66" s="32"/>
      <c r="O66" s="33"/>
      <c r="P66" s="33"/>
      <c r="Q66" s="35"/>
      <c r="R66" s="22">
        <f t="shared" si="45"/>
        <v>0</v>
      </c>
      <c r="S66" s="38"/>
      <c r="T66" s="22">
        <f t="shared" si="50"/>
        <v>0</v>
      </c>
      <c r="U66" s="24">
        <f t="shared" si="51"/>
        <v>0</v>
      </c>
      <c r="V66" s="32"/>
      <c r="W66" s="33"/>
      <c r="X66" s="33"/>
      <c r="Y66" s="35"/>
      <c r="Z66" s="22">
        <f t="shared" si="46"/>
        <v>0</v>
      </c>
      <c r="AA66" s="36"/>
      <c r="AB66" s="22">
        <f t="shared" si="52"/>
        <v>0</v>
      </c>
      <c r="AC66" s="22">
        <f t="shared" si="53"/>
        <v>0</v>
      </c>
      <c r="AD66" s="12"/>
      <c r="AE66" s="24">
        <f t="shared" si="54"/>
        <v>0</v>
      </c>
    </row>
    <row r="67" spans="2:31" x14ac:dyDescent="0.25">
      <c r="B67" s="32"/>
      <c r="C67" s="33"/>
      <c r="D67" s="34"/>
      <c r="E67" s="33">
        <v>1</v>
      </c>
      <c r="F67" s="138">
        <v>1</v>
      </c>
      <c r="G67" s="32"/>
      <c r="H67" s="136">
        <f t="shared" si="47"/>
        <v>0</v>
      </c>
      <c r="I67" s="35"/>
      <c r="J67" s="22">
        <f t="shared" si="44"/>
        <v>0</v>
      </c>
      <c r="K67" s="36"/>
      <c r="L67" s="22">
        <f t="shared" si="48"/>
        <v>0</v>
      </c>
      <c r="M67" s="24">
        <f t="shared" si="49"/>
        <v>0</v>
      </c>
      <c r="N67" s="32"/>
      <c r="O67" s="33"/>
      <c r="P67" s="33"/>
      <c r="Q67" s="35"/>
      <c r="R67" s="22">
        <f t="shared" si="45"/>
        <v>0</v>
      </c>
      <c r="S67" s="38"/>
      <c r="T67" s="22">
        <f t="shared" si="50"/>
        <v>0</v>
      </c>
      <c r="U67" s="24">
        <f t="shared" si="51"/>
        <v>0</v>
      </c>
      <c r="V67" s="32"/>
      <c r="W67" s="33"/>
      <c r="X67" s="33"/>
      <c r="Y67" s="35"/>
      <c r="Z67" s="22">
        <f t="shared" si="46"/>
        <v>0</v>
      </c>
      <c r="AA67" s="36"/>
      <c r="AB67" s="22">
        <f t="shared" si="52"/>
        <v>0</v>
      </c>
      <c r="AC67" s="22">
        <f t="shared" si="53"/>
        <v>0</v>
      </c>
      <c r="AD67" s="12"/>
      <c r="AE67" s="24">
        <f t="shared" si="54"/>
        <v>0</v>
      </c>
    </row>
    <row r="68" spans="2:31" x14ac:dyDescent="0.25">
      <c r="B68" s="32"/>
      <c r="C68" s="33"/>
      <c r="D68" s="34"/>
      <c r="E68" s="33">
        <v>1</v>
      </c>
      <c r="F68" s="138">
        <v>1</v>
      </c>
      <c r="G68" s="32"/>
      <c r="H68" s="136">
        <f t="shared" si="47"/>
        <v>0</v>
      </c>
      <c r="I68" s="35"/>
      <c r="J68" s="22">
        <f t="shared" si="44"/>
        <v>0</v>
      </c>
      <c r="K68" s="36"/>
      <c r="L68" s="22">
        <f t="shared" si="48"/>
        <v>0</v>
      </c>
      <c r="M68" s="24">
        <f t="shared" si="49"/>
        <v>0</v>
      </c>
      <c r="N68" s="32"/>
      <c r="O68" s="33"/>
      <c r="P68" s="33"/>
      <c r="Q68" s="35"/>
      <c r="R68" s="22">
        <f t="shared" si="45"/>
        <v>0</v>
      </c>
      <c r="S68" s="38"/>
      <c r="T68" s="22">
        <f t="shared" si="50"/>
        <v>0</v>
      </c>
      <c r="U68" s="24">
        <f t="shared" si="51"/>
        <v>0</v>
      </c>
      <c r="V68" s="32"/>
      <c r="W68" s="33"/>
      <c r="X68" s="33"/>
      <c r="Y68" s="35"/>
      <c r="Z68" s="22">
        <f t="shared" si="46"/>
        <v>0</v>
      </c>
      <c r="AA68" s="36"/>
      <c r="AB68" s="22">
        <f t="shared" si="52"/>
        <v>0</v>
      </c>
      <c r="AC68" s="22">
        <f t="shared" si="53"/>
        <v>0</v>
      </c>
      <c r="AD68" s="12"/>
      <c r="AE68" s="24">
        <f t="shared" si="54"/>
        <v>0</v>
      </c>
    </row>
    <row r="69" spans="2:31" x14ac:dyDescent="0.25">
      <c r="B69" s="32"/>
      <c r="C69" s="33"/>
      <c r="D69" s="34"/>
      <c r="E69" s="33">
        <v>1</v>
      </c>
      <c r="F69" s="138">
        <v>1</v>
      </c>
      <c r="G69" s="32"/>
      <c r="H69" s="136">
        <f t="shared" si="47"/>
        <v>0</v>
      </c>
      <c r="I69" s="35"/>
      <c r="J69" s="22">
        <f t="shared" si="44"/>
        <v>0</v>
      </c>
      <c r="K69" s="36"/>
      <c r="L69" s="22">
        <f t="shared" si="48"/>
        <v>0</v>
      </c>
      <c r="M69" s="24">
        <f t="shared" si="49"/>
        <v>0</v>
      </c>
      <c r="N69" s="32"/>
      <c r="O69" s="33"/>
      <c r="P69" s="33"/>
      <c r="Q69" s="35"/>
      <c r="R69" s="22">
        <f t="shared" si="45"/>
        <v>0</v>
      </c>
      <c r="S69" s="38"/>
      <c r="T69" s="22">
        <f t="shared" si="50"/>
        <v>0</v>
      </c>
      <c r="U69" s="24">
        <f t="shared" si="51"/>
        <v>0</v>
      </c>
      <c r="V69" s="32"/>
      <c r="W69" s="33"/>
      <c r="X69" s="33"/>
      <c r="Y69" s="35"/>
      <c r="Z69" s="22">
        <f t="shared" si="46"/>
        <v>0</v>
      </c>
      <c r="AA69" s="36"/>
      <c r="AB69" s="22">
        <f t="shared" si="52"/>
        <v>0</v>
      </c>
      <c r="AC69" s="22">
        <f t="shared" si="53"/>
        <v>0</v>
      </c>
      <c r="AD69" s="12"/>
      <c r="AE69" s="24">
        <f t="shared" si="54"/>
        <v>0</v>
      </c>
    </row>
    <row r="70" spans="2:31" x14ac:dyDescent="0.25">
      <c r="B70" s="32"/>
      <c r="C70" s="33"/>
      <c r="D70" s="34"/>
      <c r="E70" s="33">
        <v>1</v>
      </c>
      <c r="F70" s="138">
        <v>1</v>
      </c>
      <c r="G70" s="32"/>
      <c r="H70" s="136">
        <f t="shared" si="47"/>
        <v>0</v>
      </c>
      <c r="I70" s="35"/>
      <c r="J70" s="22">
        <f t="shared" si="44"/>
        <v>0</v>
      </c>
      <c r="K70" s="36"/>
      <c r="L70" s="22">
        <f t="shared" si="48"/>
        <v>0</v>
      </c>
      <c r="M70" s="24">
        <f t="shared" si="49"/>
        <v>0</v>
      </c>
      <c r="N70" s="32"/>
      <c r="O70" s="33"/>
      <c r="P70" s="33"/>
      <c r="Q70" s="35"/>
      <c r="R70" s="22">
        <f t="shared" si="45"/>
        <v>0</v>
      </c>
      <c r="S70" s="38"/>
      <c r="T70" s="22">
        <f t="shared" si="50"/>
        <v>0</v>
      </c>
      <c r="U70" s="24">
        <f t="shared" si="51"/>
        <v>0</v>
      </c>
      <c r="V70" s="32"/>
      <c r="W70" s="33"/>
      <c r="X70" s="33"/>
      <c r="Y70" s="35"/>
      <c r="Z70" s="22">
        <f t="shared" si="46"/>
        <v>0</v>
      </c>
      <c r="AA70" s="36"/>
      <c r="AB70" s="22">
        <f t="shared" si="52"/>
        <v>0</v>
      </c>
      <c r="AC70" s="22">
        <f t="shared" si="53"/>
        <v>0</v>
      </c>
      <c r="AD70" s="12"/>
      <c r="AE70" s="24">
        <f t="shared" si="54"/>
        <v>0</v>
      </c>
    </row>
    <row r="71" spans="2:31" x14ac:dyDescent="0.25">
      <c r="B71" s="32"/>
      <c r="C71" s="33"/>
      <c r="D71" s="34"/>
      <c r="E71" s="33">
        <v>1</v>
      </c>
      <c r="F71" s="138">
        <v>1</v>
      </c>
      <c r="G71" s="32"/>
      <c r="H71" s="136">
        <f t="shared" si="47"/>
        <v>0</v>
      </c>
      <c r="I71" s="35"/>
      <c r="J71" s="22">
        <f t="shared" si="44"/>
        <v>0</v>
      </c>
      <c r="K71" s="36"/>
      <c r="L71" s="22">
        <f t="shared" si="48"/>
        <v>0</v>
      </c>
      <c r="M71" s="24">
        <f t="shared" si="49"/>
        <v>0</v>
      </c>
      <c r="N71" s="32"/>
      <c r="O71" s="33"/>
      <c r="P71" s="33"/>
      <c r="Q71" s="35"/>
      <c r="R71" s="22">
        <f t="shared" si="45"/>
        <v>0</v>
      </c>
      <c r="S71" s="38"/>
      <c r="T71" s="22">
        <f t="shared" si="50"/>
        <v>0</v>
      </c>
      <c r="U71" s="24">
        <f t="shared" si="51"/>
        <v>0</v>
      </c>
      <c r="V71" s="32"/>
      <c r="W71" s="33"/>
      <c r="X71" s="33"/>
      <c r="Y71" s="35"/>
      <c r="Z71" s="22">
        <f t="shared" si="46"/>
        <v>0</v>
      </c>
      <c r="AA71" s="36"/>
      <c r="AB71" s="22">
        <f t="shared" si="52"/>
        <v>0</v>
      </c>
      <c r="AC71" s="22">
        <f t="shared" si="53"/>
        <v>0</v>
      </c>
      <c r="AD71" s="12"/>
      <c r="AE71" s="24">
        <f t="shared" si="54"/>
        <v>0</v>
      </c>
    </row>
    <row r="72" spans="2:31" x14ac:dyDescent="0.25">
      <c r="B72" s="32"/>
      <c r="C72" s="33"/>
      <c r="D72" s="34"/>
      <c r="E72" s="33">
        <v>1</v>
      </c>
      <c r="F72" s="138">
        <v>1</v>
      </c>
      <c r="G72" s="32"/>
      <c r="H72" s="136">
        <f t="shared" si="47"/>
        <v>0</v>
      </c>
      <c r="I72" s="35"/>
      <c r="J72" s="22">
        <f t="shared" si="44"/>
        <v>0</v>
      </c>
      <c r="K72" s="36"/>
      <c r="L72" s="22">
        <f t="shared" si="48"/>
        <v>0</v>
      </c>
      <c r="M72" s="24">
        <f t="shared" si="49"/>
        <v>0</v>
      </c>
      <c r="N72" s="32"/>
      <c r="O72" s="33"/>
      <c r="P72" s="33"/>
      <c r="Q72" s="35"/>
      <c r="R72" s="22">
        <f t="shared" si="45"/>
        <v>0</v>
      </c>
      <c r="S72" s="38"/>
      <c r="T72" s="22">
        <f t="shared" si="50"/>
        <v>0</v>
      </c>
      <c r="U72" s="24">
        <f t="shared" si="51"/>
        <v>0</v>
      </c>
      <c r="V72" s="32"/>
      <c r="W72" s="33"/>
      <c r="X72" s="33"/>
      <c r="Y72" s="35"/>
      <c r="Z72" s="22">
        <f t="shared" si="46"/>
        <v>0</v>
      </c>
      <c r="AA72" s="36"/>
      <c r="AB72" s="22">
        <f t="shared" si="52"/>
        <v>0</v>
      </c>
      <c r="AC72" s="22">
        <f t="shared" si="53"/>
        <v>0</v>
      </c>
      <c r="AD72" s="12"/>
      <c r="AE72" s="24">
        <f t="shared" si="54"/>
        <v>0</v>
      </c>
    </row>
    <row r="73" spans="2:31" ht="15.75" thickBot="1" x14ac:dyDescent="0.3">
      <c r="B73" s="32"/>
      <c r="C73" s="33"/>
      <c r="D73" s="34"/>
      <c r="E73" s="33">
        <v>1</v>
      </c>
      <c r="F73" s="138">
        <v>1</v>
      </c>
      <c r="G73" s="32"/>
      <c r="H73" s="136">
        <f t="shared" si="47"/>
        <v>0</v>
      </c>
      <c r="I73" s="35"/>
      <c r="J73" s="22">
        <f t="shared" si="44"/>
        <v>0</v>
      </c>
      <c r="K73" s="36"/>
      <c r="L73" s="22">
        <f t="shared" si="48"/>
        <v>0</v>
      </c>
      <c r="M73" s="24">
        <f t="shared" si="49"/>
        <v>0</v>
      </c>
      <c r="N73" s="32"/>
      <c r="O73" s="33"/>
      <c r="P73" s="33"/>
      <c r="Q73" s="35"/>
      <c r="R73" s="22">
        <f t="shared" si="45"/>
        <v>0</v>
      </c>
      <c r="S73" s="38"/>
      <c r="T73" s="22">
        <f t="shared" si="50"/>
        <v>0</v>
      </c>
      <c r="U73" s="24">
        <f t="shared" si="51"/>
        <v>0</v>
      </c>
      <c r="V73" s="32"/>
      <c r="W73" s="33"/>
      <c r="X73" s="33"/>
      <c r="Y73" s="35"/>
      <c r="Z73" s="22">
        <f t="shared" si="46"/>
        <v>0</v>
      </c>
      <c r="AA73" s="36"/>
      <c r="AB73" s="22">
        <f t="shared" si="52"/>
        <v>0</v>
      </c>
      <c r="AC73" s="22">
        <f t="shared" si="53"/>
        <v>0</v>
      </c>
      <c r="AD73" s="12"/>
      <c r="AE73" s="24">
        <f t="shared" si="54"/>
        <v>0</v>
      </c>
    </row>
    <row r="74" spans="2:31" ht="15.75" thickBot="1" x14ac:dyDescent="0.3">
      <c r="B74" s="21" t="s">
        <v>16</v>
      </c>
      <c r="C74" s="23">
        <f>M74+U74+AC74</f>
        <v>0</v>
      </c>
      <c r="D74" s="18" t="s">
        <v>86</v>
      </c>
      <c r="E74" s="134"/>
      <c r="F74" s="18"/>
      <c r="G74" s="135"/>
      <c r="H74" s="19">
        <f>SUM(H62:H73)</f>
        <v>0</v>
      </c>
      <c r="I74" s="18"/>
      <c r="J74" s="23">
        <f>SUM(J62:J73)</f>
        <v>0</v>
      </c>
      <c r="K74" s="18"/>
      <c r="L74" s="23">
        <f>SUM(L62:L73)</f>
        <v>0</v>
      </c>
      <c r="M74" s="25">
        <f>SUM(M62:M73)</f>
        <v>0</v>
      </c>
      <c r="N74" s="18"/>
      <c r="O74" s="18"/>
      <c r="P74" s="18"/>
      <c r="Q74" s="18"/>
      <c r="R74" s="23">
        <f>SUM(R62:R73)</f>
        <v>0</v>
      </c>
      <c r="S74" s="18"/>
      <c r="T74" s="23">
        <f>SUM(T62:T73)</f>
        <v>0</v>
      </c>
      <c r="U74" s="23">
        <f>SUM(U62:U73)</f>
        <v>0</v>
      </c>
      <c r="V74" s="18"/>
      <c r="W74" s="18"/>
      <c r="X74" s="18"/>
      <c r="Y74" s="18"/>
      <c r="Z74" s="23">
        <f>SUM(Z62:Z73)</f>
        <v>0</v>
      </c>
      <c r="AA74" s="18"/>
      <c r="AB74" s="23">
        <f>SUM(AB62:AB73)</f>
        <v>0</v>
      </c>
      <c r="AC74" s="23">
        <f>SUM(AC62:AC73)</f>
        <v>0</v>
      </c>
      <c r="AD74" s="18"/>
      <c r="AE74" s="25">
        <f>SUM(AE62:AE73)</f>
        <v>0</v>
      </c>
    </row>
    <row r="75" spans="2:31" ht="45" x14ac:dyDescent="0.25">
      <c r="B75" s="133" t="s">
        <v>22</v>
      </c>
      <c r="C75" s="5" t="s">
        <v>1</v>
      </c>
      <c r="D75" s="6" t="s">
        <v>2</v>
      </c>
      <c r="E75" s="11" t="s">
        <v>82</v>
      </c>
      <c r="F75" s="6" t="s">
        <v>83</v>
      </c>
      <c r="G75" s="11" t="s">
        <v>87</v>
      </c>
      <c r="H75" s="5" t="s">
        <v>85</v>
      </c>
      <c r="I75" s="5" t="s">
        <v>5</v>
      </c>
      <c r="J75" s="5" t="s">
        <v>12</v>
      </c>
      <c r="K75" s="5" t="s">
        <v>4</v>
      </c>
      <c r="L75" s="5" t="s">
        <v>88</v>
      </c>
      <c r="M75" s="6" t="s">
        <v>13</v>
      </c>
      <c r="N75" s="11" t="s">
        <v>11</v>
      </c>
      <c r="O75" s="5" t="s">
        <v>2</v>
      </c>
      <c r="P75" s="5" t="s">
        <v>1</v>
      </c>
      <c r="Q75" s="5" t="s">
        <v>7</v>
      </c>
      <c r="R75" s="5" t="s">
        <v>12</v>
      </c>
      <c r="S75" s="5" t="s">
        <v>4</v>
      </c>
      <c r="T75" s="5" t="s">
        <v>8</v>
      </c>
      <c r="U75" s="6" t="s">
        <v>13</v>
      </c>
      <c r="V75" s="11" t="s">
        <v>6</v>
      </c>
      <c r="W75" s="5" t="s">
        <v>2</v>
      </c>
      <c r="X75" s="5" t="s">
        <v>1</v>
      </c>
      <c r="Y75" s="5" t="s">
        <v>7</v>
      </c>
      <c r="Z75" s="5" t="s">
        <v>12</v>
      </c>
      <c r="AA75" s="5" t="s">
        <v>4</v>
      </c>
      <c r="AB75" s="5" t="s">
        <v>8</v>
      </c>
      <c r="AC75" s="5" t="s">
        <v>13</v>
      </c>
      <c r="AD75" s="5" t="s">
        <v>10</v>
      </c>
      <c r="AE75" s="6" t="s">
        <v>14</v>
      </c>
    </row>
    <row r="76" spans="2:31" x14ac:dyDescent="0.25">
      <c r="B76" s="32"/>
      <c r="C76" s="33"/>
      <c r="D76" s="34"/>
      <c r="E76" s="33">
        <v>1</v>
      </c>
      <c r="F76" s="138">
        <v>1</v>
      </c>
      <c r="G76" s="32"/>
      <c r="H76" s="136">
        <f>E76*F76*G76</f>
        <v>0</v>
      </c>
      <c r="I76" s="35"/>
      <c r="J76" s="22">
        <f t="shared" ref="J76:J87" si="55">(E76*F76)*(G76*I76)</f>
        <v>0</v>
      </c>
      <c r="K76" s="36"/>
      <c r="L76" s="22">
        <f>(I76*K76)*G76</f>
        <v>0</v>
      </c>
      <c r="M76" s="24">
        <f>J76+L76</f>
        <v>0</v>
      </c>
      <c r="N76" s="32"/>
      <c r="O76" s="33"/>
      <c r="P76" s="33"/>
      <c r="Q76" s="37"/>
      <c r="R76" s="22">
        <f t="shared" ref="R76:R87" si="56">(E76*F76)*(P76*Q76)</f>
        <v>0</v>
      </c>
      <c r="S76" s="38"/>
      <c r="T76" s="22">
        <f>(Q76*S76)*P76</f>
        <v>0</v>
      </c>
      <c r="U76" s="24">
        <f>R76+T76</f>
        <v>0</v>
      </c>
      <c r="V76" s="32"/>
      <c r="W76" s="33"/>
      <c r="X76" s="33"/>
      <c r="Y76" s="35"/>
      <c r="Z76" s="22">
        <f t="shared" ref="Z76:Z87" si="57">(E76*F76)*(X76*Y76)</f>
        <v>0</v>
      </c>
      <c r="AA76" s="36"/>
      <c r="AB76" s="22">
        <f>(Y76*AA76)*X76</f>
        <v>0</v>
      </c>
      <c r="AC76" s="22">
        <f>Z76+AB76</f>
        <v>0</v>
      </c>
      <c r="AD76" s="12"/>
      <c r="AE76" s="24">
        <f>(AC76*AD76)+AC76</f>
        <v>0</v>
      </c>
    </row>
    <row r="77" spans="2:31" x14ac:dyDescent="0.25">
      <c r="B77" s="32"/>
      <c r="C77" s="33"/>
      <c r="D77" s="34"/>
      <c r="E77" s="33">
        <v>1</v>
      </c>
      <c r="F77" s="138">
        <v>1</v>
      </c>
      <c r="G77" s="32"/>
      <c r="H77" s="136">
        <f t="shared" ref="H77:H87" si="58">E77*F77*G77</f>
        <v>0</v>
      </c>
      <c r="I77" s="35"/>
      <c r="J77" s="22">
        <f t="shared" si="55"/>
        <v>0</v>
      </c>
      <c r="K77" s="36"/>
      <c r="L77" s="22">
        <f t="shared" ref="L77:L87" si="59">(I77*K77)*G77</f>
        <v>0</v>
      </c>
      <c r="M77" s="24">
        <f t="shared" ref="M77:M87" si="60">J77+L77</f>
        <v>0</v>
      </c>
      <c r="N77" s="32"/>
      <c r="O77" s="33"/>
      <c r="P77" s="33"/>
      <c r="Q77" s="35"/>
      <c r="R77" s="22">
        <f t="shared" si="56"/>
        <v>0</v>
      </c>
      <c r="S77" s="38"/>
      <c r="T77" s="22">
        <f t="shared" ref="T77:T87" si="61">(Q77*S77)*P77</f>
        <v>0</v>
      </c>
      <c r="U77" s="24">
        <f t="shared" ref="U77:U87" si="62">R77+T77</f>
        <v>0</v>
      </c>
      <c r="V77" s="32"/>
      <c r="W77" s="33"/>
      <c r="X77" s="33"/>
      <c r="Y77" s="35"/>
      <c r="Z77" s="22">
        <f t="shared" si="57"/>
        <v>0</v>
      </c>
      <c r="AA77" s="36"/>
      <c r="AB77" s="22">
        <f t="shared" ref="AB77:AB87" si="63">(Y77*AA77)*X77</f>
        <v>0</v>
      </c>
      <c r="AC77" s="22">
        <f t="shared" ref="AC77:AC87" si="64">Z77+AB77</f>
        <v>0</v>
      </c>
      <c r="AD77" s="12"/>
      <c r="AE77" s="24">
        <f t="shared" ref="AE77:AE87" si="65">(AC77*AD77)+AC77</f>
        <v>0</v>
      </c>
    </row>
    <row r="78" spans="2:31" x14ac:dyDescent="0.25">
      <c r="B78" s="32"/>
      <c r="C78" s="33"/>
      <c r="D78" s="34"/>
      <c r="E78" s="33">
        <v>1</v>
      </c>
      <c r="F78" s="138">
        <v>1</v>
      </c>
      <c r="G78" s="32"/>
      <c r="H78" s="136">
        <f t="shared" si="58"/>
        <v>0</v>
      </c>
      <c r="I78" s="35"/>
      <c r="J78" s="22">
        <f t="shared" si="55"/>
        <v>0</v>
      </c>
      <c r="K78" s="36"/>
      <c r="L78" s="22">
        <f t="shared" si="59"/>
        <v>0</v>
      </c>
      <c r="M78" s="24">
        <f t="shared" si="60"/>
        <v>0</v>
      </c>
      <c r="N78" s="32"/>
      <c r="O78" s="33"/>
      <c r="P78" s="33"/>
      <c r="Q78" s="35"/>
      <c r="R78" s="22">
        <f t="shared" si="56"/>
        <v>0</v>
      </c>
      <c r="S78" s="38"/>
      <c r="T78" s="22">
        <f t="shared" si="61"/>
        <v>0</v>
      </c>
      <c r="U78" s="24">
        <f t="shared" si="62"/>
        <v>0</v>
      </c>
      <c r="V78" s="32"/>
      <c r="W78" s="33"/>
      <c r="X78" s="33"/>
      <c r="Y78" s="35"/>
      <c r="Z78" s="22">
        <f t="shared" si="57"/>
        <v>0</v>
      </c>
      <c r="AA78" s="36"/>
      <c r="AB78" s="22">
        <f t="shared" si="63"/>
        <v>0</v>
      </c>
      <c r="AC78" s="22">
        <f t="shared" si="64"/>
        <v>0</v>
      </c>
      <c r="AD78" s="12"/>
      <c r="AE78" s="24">
        <f t="shared" si="65"/>
        <v>0</v>
      </c>
    </row>
    <row r="79" spans="2:31" x14ac:dyDescent="0.25">
      <c r="B79" s="32"/>
      <c r="C79" s="33"/>
      <c r="D79" s="34"/>
      <c r="E79" s="33">
        <v>1</v>
      </c>
      <c r="F79" s="138">
        <v>1</v>
      </c>
      <c r="G79" s="32"/>
      <c r="H79" s="136">
        <f t="shared" si="58"/>
        <v>0</v>
      </c>
      <c r="I79" s="35"/>
      <c r="J79" s="22">
        <f t="shared" si="55"/>
        <v>0</v>
      </c>
      <c r="K79" s="36"/>
      <c r="L79" s="22">
        <f t="shared" si="59"/>
        <v>0</v>
      </c>
      <c r="M79" s="24">
        <f t="shared" si="60"/>
        <v>0</v>
      </c>
      <c r="N79" s="32"/>
      <c r="O79" s="33"/>
      <c r="P79" s="33"/>
      <c r="Q79" s="35"/>
      <c r="R79" s="22">
        <f t="shared" si="56"/>
        <v>0</v>
      </c>
      <c r="S79" s="38"/>
      <c r="T79" s="22">
        <f t="shared" si="61"/>
        <v>0</v>
      </c>
      <c r="U79" s="24">
        <f t="shared" si="62"/>
        <v>0</v>
      </c>
      <c r="V79" s="32"/>
      <c r="W79" s="33"/>
      <c r="X79" s="33"/>
      <c r="Y79" s="35"/>
      <c r="Z79" s="22">
        <f t="shared" si="57"/>
        <v>0</v>
      </c>
      <c r="AA79" s="36"/>
      <c r="AB79" s="22">
        <f t="shared" si="63"/>
        <v>0</v>
      </c>
      <c r="AC79" s="22">
        <f t="shared" si="64"/>
        <v>0</v>
      </c>
      <c r="AD79" s="12"/>
      <c r="AE79" s="24">
        <f t="shared" si="65"/>
        <v>0</v>
      </c>
    </row>
    <row r="80" spans="2:31" x14ac:dyDescent="0.25">
      <c r="B80" s="32"/>
      <c r="C80" s="33"/>
      <c r="D80" s="34"/>
      <c r="E80" s="33">
        <v>1</v>
      </c>
      <c r="F80" s="138">
        <v>1</v>
      </c>
      <c r="G80" s="32"/>
      <c r="H80" s="136">
        <f t="shared" si="58"/>
        <v>0</v>
      </c>
      <c r="I80" s="35"/>
      <c r="J80" s="22">
        <f t="shared" si="55"/>
        <v>0</v>
      </c>
      <c r="K80" s="36"/>
      <c r="L80" s="22">
        <f t="shared" si="59"/>
        <v>0</v>
      </c>
      <c r="M80" s="24">
        <f t="shared" si="60"/>
        <v>0</v>
      </c>
      <c r="N80" s="32"/>
      <c r="O80" s="33"/>
      <c r="P80" s="33"/>
      <c r="Q80" s="35"/>
      <c r="R80" s="22">
        <f t="shared" si="56"/>
        <v>0</v>
      </c>
      <c r="S80" s="38"/>
      <c r="T80" s="22">
        <f t="shared" si="61"/>
        <v>0</v>
      </c>
      <c r="U80" s="24">
        <f t="shared" si="62"/>
        <v>0</v>
      </c>
      <c r="V80" s="32"/>
      <c r="W80" s="33"/>
      <c r="X80" s="33"/>
      <c r="Y80" s="35"/>
      <c r="Z80" s="22">
        <f t="shared" si="57"/>
        <v>0</v>
      </c>
      <c r="AA80" s="36"/>
      <c r="AB80" s="22">
        <f t="shared" si="63"/>
        <v>0</v>
      </c>
      <c r="AC80" s="22">
        <f t="shared" si="64"/>
        <v>0</v>
      </c>
      <c r="AD80" s="12"/>
      <c r="AE80" s="24">
        <f t="shared" si="65"/>
        <v>0</v>
      </c>
    </row>
    <row r="81" spans="2:31" x14ac:dyDescent="0.25">
      <c r="B81" s="32"/>
      <c r="C81" s="33"/>
      <c r="D81" s="34"/>
      <c r="E81" s="33">
        <v>1</v>
      </c>
      <c r="F81" s="138">
        <v>1</v>
      </c>
      <c r="G81" s="32"/>
      <c r="H81" s="136">
        <f t="shared" si="58"/>
        <v>0</v>
      </c>
      <c r="I81" s="35"/>
      <c r="J81" s="22">
        <f t="shared" si="55"/>
        <v>0</v>
      </c>
      <c r="K81" s="36"/>
      <c r="L81" s="22">
        <f t="shared" si="59"/>
        <v>0</v>
      </c>
      <c r="M81" s="24">
        <f t="shared" si="60"/>
        <v>0</v>
      </c>
      <c r="N81" s="32"/>
      <c r="O81" s="33"/>
      <c r="P81" s="33"/>
      <c r="Q81" s="35"/>
      <c r="R81" s="22">
        <f t="shared" si="56"/>
        <v>0</v>
      </c>
      <c r="S81" s="38"/>
      <c r="T81" s="22">
        <f t="shared" si="61"/>
        <v>0</v>
      </c>
      <c r="U81" s="24">
        <f t="shared" si="62"/>
        <v>0</v>
      </c>
      <c r="V81" s="32"/>
      <c r="W81" s="33"/>
      <c r="X81" s="33"/>
      <c r="Y81" s="35"/>
      <c r="Z81" s="22">
        <f t="shared" si="57"/>
        <v>0</v>
      </c>
      <c r="AA81" s="36"/>
      <c r="AB81" s="22">
        <f t="shared" si="63"/>
        <v>0</v>
      </c>
      <c r="AC81" s="22">
        <f t="shared" si="64"/>
        <v>0</v>
      </c>
      <c r="AD81" s="12"/>
      <c r="AE81" s="24">
        <f t="shared" si="65"/>
        <v>0</v>
      </c>
    </row>
    <row r="82" spans="2:31" x14ac:dyDescent="0.25">
      <c r="B82" s="32"/>
      <c r="C82" s="33"/>
      <c r="D82" s="34"/>
      <c r="E82" s="33">
        <v>1</v>
      </c>
      <c r="F82" s="138">
        <v>1</v>
      </c>
      <c r="G82" s="32"/>
      <c r="H82" s="136">
        <f t="shared" si="58"/>
        <v>0</v>
      </c>
      <c r="I82" s="35"/>
      <c r="J82" s="22">
        <f t="shared" si="55"/>
        <v>0</v>
      </c>
      <c r="K82" s="36"/>
      <c r="L82" s="22">
        <f t="shared" si="59"/>
        <v>0</v>
      </c>
      <c r="M82" s="24">
        <f t="shared" si="60"/>
        <v>0</v>
      </c>
      <c r="N82" s="32"/>
      <c r="O82" s="33"/>
      <c r="P82" s="33"/>
      <c r="Q82" s="35"/>
      <c r="R82" s="22">
        <f t="shared" si="56"/>
        <v>0</v>
      </c>
      <c r="S82" s="38"/>
      <c r="T82" s="22">
        <f t="shared" si="61"/>
        <v>0</v>
      </c>
      <c r="U82" s="24">
        <f t="shared" si="62"/>
        <v>0</v>
      </c>
      <c r="V82" s="32"/>
      <c r="W82" s="33"/>
      <c r="X82" s="33"/>
      <c r="Y82" s="35"/>
      <c r="Z82" s="22">
        <f t="shared" si="57"/>
        <v>0</v>
      </c>
      <c r="AA82" s="36"/>
      <c r="AB82" s="22">
        <f t="shared" si="63"/>
        <v>0</v>
      </c>
      <c r="AC82" s="22">
        <f t="shared" si="64"/>
        <v>0</v>
      </c>
      <c r="AD82" s="12"/>
      <c r="AE82" s="24">
        <f t="shared" si="65"/>
        <v>0</v>
      </c>
    </row>
    <row r="83" spans="2:31" x14ac:dyDescent="0.25">
      <c r="B83" s="32"/>
      <c r="C83" s="33"/>
      <c r="D83" s="34"/>
      <c r="E83" s="33">
        <v>1</v>
      </c>
      <c r="F83" s="138">
        <v>1</v>
      </c>
      <c r="G83" s="32"/>
      <c r="H83" s="136">
        <f t="shared" si="58"/>
        <v>0</v>
      </c>
      <c r="I83" s="35"/>
      <c r="J83" s="22">
        <f t="shared" si="55"/>
        <v>0</v>
      </c>
      <c r="K83" s="36"/>
      <c r="L83" s="22">
        <f t="shared" si="59"/>
        <v>0</v>
      </c>
      <c r="M83" s="24">
        <f t="shared" si="60"/>
        <v>0</v>
      </c>
      <c r="N83" s="32"/>
      <c r="O83" s="33"/>
      <c r="P83" s="33"/>
      <c r="Q83" s="35"/>
      <c r="R83" s="22">
        <f t="shared" si="56"/>
        <v>0</v>
      </c>
      <c r="S83" s="38"/>
      <c r="T83" s="22">
        <f t="shared" si="61"/>
        <v>0</v>
      </c>
      <c r="U83" s="24">
        <f t="shared" si="62"/>
        <v>0</v>
      </c>
      <c r="V83" s="32"/>
      <c r="W83" s="33"/>
      <c r="X83" s="33"/>
      <c r="Y83" s="35"/>
      <c r="Z83" s="22">
        <f t="shared" si="57"/>
        <v>0</v>
      </c>
      <c r="AA83" s="36"/>
      <c r="AB83" s="22">
        <f t="shared" si="63"/>
        <v>0</v>
      </c>
      <c r="AC83" s="22">
        <f t="shared" si="64"/>
        <v>0</v>
      </c>
      <c r="AD83" s="12"/>
      <c r="AE83" s="24">
        <f t="shared" si="65"/>
        <v>0</v>
      </c>
    </row>
    <row r="84" spans="2:31" x14ac:dyDescent="0.25">
      <c r="B84" s="32"/>
      <c r="C84" s="33"/>
      <c r="D84" s="34"/>
      <c r="E84" s="33">
        <v>1</v>
      </c>
      <c r="F84" s="138">
        <v>1</v>
      </c>
      <c r="G84" s="32"/>
      <c r="H84" s="136">
        <f t="shared" si="58"/>
        <v>0</v>
      </c>
      <c r="I84" s="35"/>
      <c r="J84" s="22">
        <f t="shared" si="55"/>
        <v>0</v>
      </c>
      <c r="K84" s="36"/>
      <c r="L84" s="22">
        <f t="shared" si="59"/>
        <v>0</v>
      </c>
      <c r="M84" s="24">
        <f t="shared" si="60"/>
        <v>0</v>
      </c>
      <c r="N84" s="32"/>
      <c r="O84" s="33"/>
      <c r="P84" s="33"/>
      <c r="Q84" s="35"/>
      <c r="R84" s="22">
        <f t="shared" si="56"/>
        <v>0</v>
      </c>
      <c r="S84" s="38"/>
      <c r="T84" s="22">
        <f t="shared" si="61"/>
        <v>0</v>
      </c>
      <c r="U84" s="24">
        <f t="shared" si="62"/>
        <v>0</v>
      </c>
      <c r="V84" s="32"/>
      <c r="W84" s="33"/>
      <c r="X84" s="33"/>
      <c r="Y84" s="35"/>
      <c r="Z84" s="22">
        <f t="shared" si="57"/>
        <v>0</v>
      </c>
      <c r="AA84" s="36"/>
      <c r="AB84" s="22">
        <f t="shared" si="63"/>
        <v>0</v>
      </c>
      <c r="AC84" s="22">
        <f t="shared" si="64"/>
        <v>0</v>
      </c>
      <c r="AD84" s="12"/>
      <c r="AE84" s="24">
        <f t="shared" si="65"/>
        <v>0</v>
      </c>
    </row>
    <row r="85" spans="2:31" x14ac:dyDescent="0.25">
      <c r="B85" s="32"/>
      <c r="C85" s="33"/>
      <c r="D85" s="34"/>
      <c r="E85" s="33">
        <v>1</v>
      </c>
      <c r="F85" s="138">
        <v>1</v>
      </c>
      <c r="G85" s="32"/>
      <c r="H85" s="136">
        <f t="shared" si="58"/>
        <v>0</v>
      </c>
      <c r="I85" s="35"/>
      <c r="J85" s="22">
        <f t="shared" si="55"/>
        <v>0</v>
      </c>
      <c r="K85" s="36"/>
      <c r="L85" s="22">
        <f t="shared" si="59"/>
        <v>0</v>
      </c>
      <c r="M85" s="24">
        <f t="shared" si="60"/>
        <v>0</v>
      </c>
      <c r="N85" s="32"/>
      <c r="O85" s="33"/>
      <c r="P85" s="33"/>
      <c r="Q85" s="35"/>
      <c r="R85" s="22">
        <f t="shared" si="56"/>
        <v>0</v>
      </c>
      <c r="S85" s="38"/>
      <c r="T85" s="22">
        <f t="shared" si="61"/>
        <v>0</v>
      </c>
      <c r="U85" s="24">
        <f t="shared" si="62"/>
        <v>0</v>
      </c>
      <c r="V85" s="32"/>
      <c r="W85" s="33"/>
      <c r="X85" s="33"/>
      <c r="Y85" s="35"/>
      <c r="Z85" s="22">
        <f t="shared" si="57"/>
        <v>0</v>
      </c>
      <c r="AA85" s="36"/>
      <c r="AB85" s="22">
        <f t="shared" si="63"/>
        <v>0</v>
      </c>
      <c r="AC85" s="22">
        <f t="shared" si="64"/>
        <v>0</v>
      </c>
      <c r="AD85" s="12"/>
      <c r="AE85" s="24">
        <f t="shared" si="65"/>
        <v>0</v>
      </c>
    </row>
    <row r="86" spans="2:31" x14ac:dyDescent="0.25">
      <c r="B86" s="32"/>
      <c r="C86" s="33"/>
      <c r="D86" s="34"/>
      <c r="E86" s="33">
        <v>1</v>
      </c>
      <c r="F86" s="138">
        <v>1</v>
      </c>
      <c r="G86" s="32"/>
      <c r="H86" s="136">
        <f t="shared" si="58"/>
        <v>0</v>
      </c>
      <c r="I86" s="35"/>
      <c r="J86" s="22">
        <f t="shared" si="55"/>
        <v>0</v>
      </c>
      <c r="K86" s="36"/>
      <c r="L86" s="22">
        <f t="shared" si="59"/>
        <v>0</v>
      </c>
      <c r="M86" s="24">
        <f t="shared" si="60"/>
        <v>0</v>
      </c>
      <c r="N86" s="32"/>
      <c r="O86" s="33"/>
      <c r="P86" s="33"/>
      <c r="Q86" s="35"/>
      <c r="R86" s="22">
        <f t="shared" si="56"/>
        <v>0</v>
      </c>
      <c r="S86" s="38"/>
      <c r="T86" s="22">
        <f t="shared" si="61"/>
        <v>0</v>
      </c>
      <c r="U86" s="24">
        <f t="shared" si="62"/>
        <v>0</v>
      </c>
      <c r="V86" s="32"/>
      <c r="W86" s="33"/>
      <c r="X86" s="33"/>
      <c r="Y86" s="35"/>
      <c r="Z86" s="22">
        <f t="shared" si="57"/>
        <v>0</v>
      </c>
      <c r="AA86" s="36"/>
      <c r="AB86" s="22">
        <f t="shared" si="63"/>
        <v>0</v>
      </c>
      <c r="AC86" s="22">
        <f t="shared" si="64"/>
        <v>0</v>
      </c>
      <c r="AD86" s="12"/>
      <c r="AE86" s="24">
        <f t="shared" si="65"/>
        <v>0</v>
      </c>
    </row>
    <row r="87" spans="2:31" ht="15.75" thickBot="1" x14ac:dyDescent="0.3">
      <c r="B87" s="32"/>
      <c r="C87" s="33"/>
      <c r="D87" s="34"/>
      <c r="E87" s="33">
        <v>1</v>
      </c>
      <c r="F87" s="138">
        <v>1</v>
      </c>
      <c r="G87" s="32"/>
      <c r="H87" s="136">
        <f t="shared" si="58"/>
        <v>0</v>
      </c>
      <c r="I87" s="35"/>
      <c r="J87" s="22">
        <f t="shared" si="55"/>
        <v>0</v>
      </c>
      <c r="K87" s="36"/>
      <c r="L87" s="22">
        <f t="shared" si="59"/>
        <v>0</v>
      </c>
      <c r="M87" s="24">
        <f t="shared" si="60"/>
        <v>0</v>
      </c>
      <c r="N87" s="32"/>
      <c r="O87" s="33"/>
      <c r="P87" s="33"/>
      <c r="Q87" s="35"/>
      <c r="R87" s="22">
        <f t="shared" si="56"/>
        <v>0</v>
      </c>
      <c r="S87" s="38"/>
      <c r="T87" s="22">
        <f t="shared" si="61"/>
        <v>0</v>
      </c>
      <c r="U87" s="24">
        <f t="shared" si="62"/>
        <v>0</v>
      </c>
      <c r="V87" s="32"/>
      <c r="W87" s="33"/>
      <c r="X87" s="33"/>
      <c r="Y87" s="35"/>
      <c r="Z87" s="22">
        <f t="shared" si="57"/>
        <v>0</v>
      </c>
      <c r="AA87" s="36"/>
      <c r="AB87" s="22">
        <f t="shared" si="63"/>
        <v>0</v>
      </c>
      <c r="AC87" s="22">
        <f t="shared" si="64"/>
        <v>0</v>
      </c>
      <c r="AD87" s="12"/>
      <c r="AE87" s="24">
        <f t="shared" si="65"/>
        <v>0</v>
      </c>
    </row>
    <row r="88" spans="2:31" ht="15.75" thickBot="1" x14ac:dyDescent="0.3">
      <c r="B88" s="21" t="s">
        <v>16</v>
      </c>
      <c r="C88" s="23">
        <f>M88+U88+AC88</f>
        <v>0</v>
      </c>
      <c r="D88" s="18"/>
      <c r="E88" s="134"/>
      <c r="F88" s="18"/>
      <c r="G88" s="135"/>
      <c r="H88" s="19">
        <f>SUM(H76:H87)</f>
        <v>0</v>
      </c>
      <c r="I88" s="18"/>
      <c r="J88" s="23">
        <f>SUM(J76:J87)</f>
        <v>0</v>
      </c>
      <c r="K88" s="18"/>
      <c r="L88" s="23">
        <f>SUM(L76:L87)</f>
        <v>0</v>
      </c>
      <c r="M88" s="25">
        <f>SUM(M76:M87)</f>
        <v>0</v>
      </c>
      <c r="N88" s="18"/>
      <c r="O88" s="18"/>
      <c r="P88" s="18"/>
      <c r="Q88" s="18"/>
      <c r="R88" s="23">
        <f>SUM(R76:R87)</f>
        <v>0</v>
      </c>
      <c r="S88" s="18"/>
      <c r="T88" s="23">
        <f>SUM(T76:T87)</f>
        <v>0</v>
      </c>
      <c r="U88" s="23">
        <f>SUM(U76:U87)</f>
        <v>0</v>
      </c>
      <c r="V88" s="18"/>
      <c r="W88" s="18"/>
      <c r="X88" s="18"/>
      <c r="Y88" s="18"/>
      <c r="Z88" s="23">
        <f>SUM(Z76:Z87)</f>
        <v>0</v>
      </c>
      <c r="AA88" s="18"/>
      <c r="AB88" s="23">
        <f>SUM(AB76:AB87)</f>
        <v>0</v>
      </c>
      <c r="AC88" s="23">
        <f>SUM(AC76:AC87)</f>
        <v>0</v>
      </c>
      <c r="AD88" s="18"/>
      <c r="AE88" s="25">
        <f>SUM(AE76:AE87)</f>
        <v>0</v>
      </c>
    </row>
    <row r="89" spans="2:31" ht="45" x14ac:dyDescent="0.25">
      <c r="B89" s="133" t="s">
        <v>23</v>
      </c>
      <c r="C89" s="5" t="s">
        <v>1</v>
      </c>
      <c r="D89" s="6" t="s">
        <v>2</v>
      </c>
      <c r="E89" s="11" t="s">
        <v>82</v>
      </c>
      <c r="F89" s="6" t="s">
        <v>83</v>
      </c>
      <c r="G89" s="11" t="s">
        <v>87</v>
      </c>
      <c r="H89" s="5" t="s">
        <v>85</v>
      </c>
      <c r="I89" s="5" t="s">
        <v>5</v>
      </c>
      <c r="J89" s="5" t="s">
        <v>12</v>
      </c>
      <c r="K89" s="5" t="s">
        <v>4</v>
      </c>
      <c r="L89" s="5" t="s">
        <v>88</v>
      </c>
      <c r="M89" s="6" t="s">
        <v>13</v>
      </c>
      <c r="N89" s="11" t="s">
        <v>11</v>
      </c>
      <c r="O89" s="5" t="s">
        <v>2</v>
      </c>
      <c r="P89" s="5" t="s">
        <v>1</v>
      </c>
      <c r="Q89" s="5" t="s">
        <v>7</v>
      </c>
      <c r="R89" s="5" t="s">
        <v>12</v>
      </c>
      <c r="S89" s="5" t="s">
        <v>4</v>
      </c>
      <c r="T89" s="5" t="s">
        <v>8</v>
      </c>
      <c r="U89" s="6" t="s">
        <v>13</v>
      </c>
      <c r="V89" s="11" t="s">
        <v>6</v>
      </c>
      <c r="W89" s="5" t="s">
        <v>2</v>
      </c>
      <c r="X89" s="5" t="s">
        <v>1</v>
      </c>
      <c r="Y89" s="5" t="s">
        <v>7</v>
      </c>
      <c r="Z89" s="5" t="s">
        <v>12</v>
      </c>
      <c r="AA89" s="5" t="s">
        <v>4</v>
      </c>
      <c r="AB89" s="5" t="s">
        <v>8</v>
      </c>
      <c r="AC89" s="5" t="s">
        <v>13</v>
      </c>
      <c r="AD89" s="5" t="s">
        <v>10</v>
      </c>
      <c r="AE89" s="6" t="s">
        <v>14</v>
      </c>
    </row>
    <row r="90" spans="2:31" x14ac:dyDescent="0.25">
      <c r="B90" s="32"/>
      <c r="C90" s="33"/>
      <c r="D90" s="34"/>
      <c r="E90" s="33">
        <v>1</v>
      </c>
      <c r="F90" s="138">
        <v>1</v>
      </c>
      <c r="G90" s="32"/>
      <c r="H90" s="136">
        <f>E90*F90*G90</f>
        <v>0</v>
      </c>
      <c r="I90" s="35"/>
      <c r="J90" s="22">
        <f t="shared" ref="J90:J101" si="66">(E90*F90)*(G90*I90)</f>
        <v>0</v>
      </c>
      <c r="K90" s="36"/>
      <c r="L90" s="22">
        <f>(I90*K90)*G90</f>
        <v>0</v>
      </c>
      <c r="M90" s="24">
        <f>J90+L90</f>
        <v>0</v>
      </c>
      <c r="N90" s="32"/>
      <c r="O90" s="33"/>
      <c r="P90" s="33"/>
      <c r="Q90" s="37"/>
      <c r="R90" s="22">
        <f t="shared" ref="R90:R101" si="67">(E90*F90)*(P90*Q90)</f>
        <v>0</v>
      </c>
      <c r="S90" s="38"/>
      <c r="T90" s="22">
        <f>(Q90*S90)*P90</f>
        <v>0</v>
      </c>
      <c r="U90" s="24">
        <f>R90+T90</f>
        <v>0</v>
      </c>
      <c r="V90" s="32"/>
      <c r="W90" s="33"/>
      <c r="X90" s="33"/>
      <c r="Y90" s="35"/>
      <c r="Z90" s="22">
        <f t="shared" ref="Z90:Z101" si="68">(E90*F90)*(X90*Y90)</f>
        <v>0</v>
      </c>
      <c r="AA90" s="36"/>
      <c r="AB90" s="22">
        <f>(Y90*AA90)*X90</f>
        <v>0</v>
      </c>
      <c r="AC90" s="22">
        <f>Z90+AB90</f>
        <v>0</v>
      </c>
      <c r="AD90" s="12"/>
      <c r="AE90" s="24">
        <f>(AC90*AD90)+AC90</f>
        <v>0</v>
      </c>
    </row>
    <row r="91" spans="2:31" x14ac:dyDescent="0.25">
      <c r="B91" s="32"/>
      <c r="C91" s="33"/>
      <c r="D91" s="34"/>
      <c r="E91" s="33">
        <v>1</v>
      </c>
      <c r="F91" s="138">
        <v>1</v>
      </c>
      <c r="G91" s="32"/>
      <c r="H91" s="136">
        <f t="shared" ref="H91:H101" si="69">E91*F91*G91</f>
        <v>0</v>
      </c>
      <c r="I91" s="35"/>
      <c r="J91" s="22">
        <f t="shared" si="66"/>
        <v>0</v>
      </c>
      <c r="K91" s="36"/>
      <c r="L91" s="22">
        <f t="shared" ref="L91:L101" si="70">(I91*K91)*G91</f>
        <v>0</v>
      </c>
      <c r="M91" s="24">
        <f t="shared" ref="M91:M101" si="71">J91+L91</f>
        <v>0</v>
      </c>
      <c r="N91" s="32"/>
      <c r="O91" s="33"/>
      <c r="P91" s="33"/>
      <c r="Q91" s="35"/>
      <c r="R91" s="22">
        <f t="shared" si="67"/>
        <v>0</v>
      </c>
      <c r="S91" s="38"/>
      <c r="T91" s="22">
        <f t="shared" ref="T91:T101" si="72">(Q91*S91)*P91</f>
        <v>0</v>
      </c>
      <c r="U91" s="24">
        <f t="shared" ref="U91:U101" si="73">R91+T91</f>
        <v>0</v>
      </c>
      <c r="V91" s="32"/>
      <c r="W91" s="33"/>
      <c r="X91" s="33"/>
      <c r="Y91" s="35"/>
      <c r="Z91" s="22">
        <f t="shared" si="68"/>
        <v>0</v>
      </c>
      <c r="AA91" s="36"/>
      <c r="AB91" s="22">
        <f t="shared" ref="AB91:AB101" si="74">(Y91*AA91)*X91</f>
        <v>0</v>
      </c>
      <c r="AC91" s="22">
        <f t="shared" ref="AC91:AC101" si="75">Z91+AB91</f>
        <v>0</v>
      </c>
      <c r="AD91" s="12"/>
      <c r="AE91" s="24">
        <f t="shared" ref="AE91:AE101" si="76">(AC91*AD91)+AC91</f>
        <v>0</v>
      </c>
    </row>
    <row r="92" spans="2:31" x14ac:dyDescent="0.25">
      <c r="B92" s="32"/>
      <c r="C92" s="33"/>
      <c r="D92" s="34"/>
      <c r="E92" s="33">
        <v>1</v>
      </c>
      <c r="F92" s="138">
        <v>1</v>
      </c>
      <c r="G92" s="32"/>
      <c r="H92" s="136">
        <f t="shared" si="69"/>
        <v>0</v>
      </c>
      <c r="I92" s="35"/>
      <c r="J92" s="22">
        <f t="shared" si="66"/>
        <v>0</v>
      </c>
      <c r="K92" s="36"/>
      <c r="L92" s="22">
        <f t="shared" si="70"/>
        <v>0</v>
      </c>
      <c r="M92" s="24">
        <f t="shared" si="71"/>
        <v>0</v>
      </c>
      <c r="N92" s="32"/>
      <c r="O92" s="33"/>
      <c r="P92" s="33"/>
      <c r="Q92" s="35"/>
      <c r="R92" s="22">
        <f t="shared" si="67"/>
        <v>0</v>
      </c>
      <c r="S92" s="38"/>
      <c r="T92" s="22">
        <f t="shared" si="72"/>
        <v>0</v>
      </c>
      <c r="U92" s="24">
        <f t="shared" si="73"/>
        <v>0</v>
      </c>
      <c r="V92" s="32"/>
      <c r="W92" s="33"/>
      <c r="X92" s="33"/>
      <c r="Y92" s="35"/>
      <c r="Z92" s="22">
        <f t="shared" si="68"/>
        <v>0</v>
      </c>
      <c r="AA92" s="36"/>
      <c r="AB92" s="22">
        <f t="shared" si="74"/>
        <v>0</v>
      </c>
      <c r="AC92" s="22">
        <f t="shared" si="75"/>
        <v>0</v>
      </c>
      <c r="AD92" s="12"/>
      <c r="AE92" s="24">
        <f t="shared" si="76"/>
        <v>0</v>
      </c>
    </row>
    <row r="93" spans="2:31" x14ac:dyDescent="0.25">
      <c r="B93" s="32"/>
      <c r="C93" s="33"/>
      <c r="D93" s="34"/>
      <c r="E93" s="33">
        <v>1</v>
      </c>
      <c r="F93" s="138">
        <v>1</v>
      </c>
      <c r="G93" s="32"/>
      <c r="H93" s="136">
        <f t="shared" si="69"/>
        <v>0</v>
      </c>
      <c r="I93" s="35"/>
      <c r="J93" s="22">
        <f t="shared" si="66"/>
        <v>0</v>
      </c>
      <c r="K93" s="36"/>
      <c r="L93" s="22">
        <f t="shared" si="70"/>
        <v>0</v>
      </c>
      <c r="M93" s="24">
        <f t="shared" si="71"/>
        <v>0</v>
      </c>
      <c r="N93" s="32"/>
      <c r="O93" s="33"/>
      <c r="P93" s="33"/>
      <c r="Q93" s="35"/>
      <c r="R93" s="22">
        <f t="shared" si="67"/>
        <v>0</v>
      </c>
      <c r="S93" s="38"/>
      <c r="T93" s="22">
        <f t="shared" si="72"/>
        <v>0</v>
      </c>
      <c r="U93" s="24">
        <f t="shared" si="73"/>
        <v>0</v>
      </c>
      <c r="V93" s="32"/>
      <c r="W93" s="33"/>
      <c r="X93" s="33"/>
      <c r="Y93" s="35"/>
      <c r="Z93" s="22">
        <f t="shared" si="68"/>
        <v>0</v>
      </c>
      <c r="AA93" s="36"/>
      <c r="AB93" s="22">
        <f t="shared" si="74"/>
        <v>0</v>
      </c>
      <c r="AC93" s="22">
        <f t="shared" si="75"/>
        <v>0</v>
      </c>
      <c r="AD93" s="12"/>
      <c r="AE93" s="24">
        <f t="shared" si="76"/>
        <v>0</v>
      </c>
    </row>
    <row r="94" spans="2:31" x14ac:dyDescent="0.25">
      <c r="B94" s="32"/>
      <c r="C94" s="33"/>
      <c r="D94" s="34"/>
      <c r="E94" s="33">
        <v>1</v>
      </c>
      <c r="F94" s="138">
        <v>1</v>
      </c>
      <c r="G94" s="32"/>
      <c r="H94" s="136">
        <f t="shared" si="69"/>
        <v>0</v>
      </c>
      <c r="I94" s="35"/>
      <c r="J94" s="22">
        <f t="shared" si="66"/>
        <v>0</v>
      </c>
      <c r="K94" s="36"/>
      <c r="L94" s="22">
        <f t="shared" si="70"/>
        <v>0</v>
      </c>
      <c r="M94" s="24">
        <f t="shared" si="71"/>
        <v>0</v>
      </c>
      <c r="N94" s="32"/>
      <c r="O94" s="33"/>
      <c r="P94" s="33"/>
      <c r="Q94" s="35"/>
      <c r="R94" s="22">
        <f t="shared" si="67"/>
        <v>0</v>
      </c>
      <c r="S94" s="38"/>
      <c r="T94" s="22">
        <f t="shared" si="72"/>
        <v>0</v>
      </c>
      <c r="U94" s="24">
        <f t="shared" si="73"/>
        <v>0</v>
      </c>
      <c r="V94" s="32"/>
      <c r="W94" s="33"/>
      <c r="X94" s="33"/>
      <c r="Y94" s="35"/>
      <c r="Z94" s="22">
        <f t="shared" si="68"/>
        <v>0</v>
      </c>
      <c r="AA94" s="36"/>
      <c r="AB94" s="22">
        <f t="shared" si="74"/>
        <v>0</v>
      </c>
      <c r="AC94" s="22">
        <f t="shared" si="75"/>
        <v>0</v>
      </c>
      <c r="AD94" s="12"/>
      <c r="AE94" s="24">
        <f t="shared" si="76"/>
        <v>0</v>
      </c>
    </row>
    <row r="95" spans="2:31" x14ac:dyDescent="0.25">
      <c r="B95" s="32"/>
      <c r="C95" s="33"/>
      <c r="D95" s="34"/>
      <c r="E95" s="33">
        <v>1</v>
      </c>
      <c r="F95" s="138">
        <v>1</v>
      </c>
      <c r="G95" s="32"/>
      <c r="H95" s="136">
        <f t="shared" si="69"/>
        <v>0</v>
      </c>
      <c r="I95" s="35"/>
      <c r="J95" s="22">
        <f t="shared" si="66"/>
        <v>0</v>
      </c>
      <c r="K95" s="36"/>
      <c r="L95" s="22">
        <f t="shared" si="70"/>
        <v>0</v>
      </c>
      <c r="M95" s="24">
        <f t="shared" si="71"/>
        <v>0</v>
      </c>
      <c r="N95" s="32"/>
      <c r="O95" s="33"/>
      <c r="P95" s="33"/>
      <c r="Q95" s="35"/>
      <c r="R95" s="22">
        <f t="shared" si="67"/>
        <v>0</v>
      </c>
      <c r="S95" s="38"/>
      <c r="T95" s="22">
        <f t="shared" si="72"/>
        <v>0</v>
      </c>
      <c r="U95" s="24">
        <f t="shared" si="73"/>
        <v>0</v>
      </c>
      <c r="V95" s="32"/>
      <c r="W95" s="33"/>
      <c r="X95" s="33"/>
      <c r="Y95" s="35"/>
      <c r="Z95" s="22">
        <f t="shared" si="68"/>
        <v>0</v>
      </c>
      <c r="AA95" s="36"/>
      <c r="AB95" s="22">
        <f t="shared" si="74"/>
        <v>0</v>
      </c>
      <c r="AC95" s="22">
        <f t="shared" si="75"/>
        <v>0</v>
      </c>
      <c r="AD95" s="12"/>
      <c r="AE95" s="24">
        <f t="shared" si="76"/>
        <v>0</v>
      </c>
    </row>
    <row r="96" spans="2:31" x14ac:dyDescent="0.25">
      <c r="B96" s="32"/>
      <c r="C96" s="33"/>
      <c r="D96" s="34"/>
      <c r="E96" s="33">
        <v>1</v>
      </c>
      <c r="F96" s="138">
        <v>1</v>
      </c>
      <c r="G96" s="32"/>
      <c r="H96" s="136">
        <f t="shared" si="69"/>
        <v>0</v>
      </c>
      <c r="I96" s="35"/>
      <c r="J96" s="22">
        <f t="shared" si="66"/>
        <v>0</v>
      </c>
      <c r="K96" s="36"/>
      <c r="L96" s="22">
        <f t="shared" si="70"/>
        <v>0</v>
      </c>
      <c r="M96" s="24">
        <f t="shared" si="71"/>
        <v>0</v>
      </c>
      <c r="N96" s="32"/>
      <c r="O96" s="33"/>
      <c r="P96" s="33"/>
      <c r="Q96" s="35"/>
      <c r="R96" s="22">
        <f t="shared" si="67"/>
        <v>0</v>
      </c>
      <c r="S96" s="38"/>
      <c r="T96" s="22">
        <f t="shared" si="72"/>
        <v>0</v>
      </c>
      <c r="U96" s="24">
        <f t="shared" si="73"/>
        <v>0</v>
      </c>
      <c r="V96" s="32"/>
      <c r="W96" s="33"/>
      <c r="X96" s="33"/>
      <c r="Y96" s="35"/>
      <c r="Z96" s="22">
        <f t="shared" si="68"/>
        <v>0</v>
      </c>
      <c r="AA96" s="36"/>
      <c r="AB96" s="22">
        <f t="shared" si="74"/>
        <v>0</v>
      </c>
      <c r="AC96" s="22">
        <f t="shared" si="75"/>
        <v>0</v>
      </c>
      <c r="AD96" s="12"/>
      <c r="AE96" s="24">
        <f t="shared" si="76"/>
        <v>0</v>
      </c>
    </row>
    <row r="97" spans="2:31" x14ac:dyDescent="0.25">
      <c r="B97" s="32"/>
      <c r="C97" s="33"/>
      <c r="D97" s="34"/>
      <c r="E97" s="33">
        <v>1</v>
      </c>
      <c r="F97" s="138">
        <v>1</v>
      </c>
      <c r="G97" s="32"/>
      <c r="H97" s="136">
        <f t="shared" si="69"/>
        <v>0</v>
      </c>
      <c r="I97" s="35"/>
      <c r="J97" s="22">
        <f t="shared" si="66"/>
        <v>0</v>
      </c>
      <c r="K97" s="36"/>
      <c r="L97" s="22">
        <f t="shared" si="70"/>
        <v>0</v>
      </c>
      <c r="M97" s="24">
        <f t="shared" si="71"/>
        <v>0</v>
      </c>
      <c r="N97" s="32"/>
      <c r="O97" s="33"/>
      <c r="P97" s="33"/>
      <c r="Q97" s="35"/>
      <c r="R97" s="22">
        <f t="shared" si="67"/>
        <v>0</v>
      </c>
      <c r="S97" s="38"/>
      <c r="T97" s="22">
        <f t="shared" si="72"/>
        <v>0</v>
      </c>
      <c r="U97" s="24">
        <f t="shared" si="73"/>
        <v>0</v>
      </c>
      <c r="V97" s="32"/>
      <c r="W97" s="33"/>
      <c r="X97" s="33"/>
      <c r="Y97" s="35"/>
      <c r="Z97" s="22">
        <f t="shared" si="68"/>
        <v>0</v>
      </c>
      <c r="AA97" s="36"/>
      <c r="AB97" s="22">
        <f t="shared" si="74"/>
        <v>0</v>
      </c>
      <c r="AC97" s="22">
        <f t="shared" si="75"/>
        <v>0</v>
      </c>
      <c r="AD97" s="12"/>
      <c r="AE97" s="24">
        <f t="shared" si="76"/>
        <v>0</v>
      </c>
    </row>
    <row r="98" spans="2:31" x14ac:dyDescent="0.25">
      <c r="B98" s="32"/>
      <c r="C98" s="33"/>
      <c r="D98" s="34"/>
      <c r="E98" s="33">
        <v>1</v>
      </c>
      <c r="F98" s="138">
        <v>1</v>
      </c>
      <c r="G98" s="32"/>
      <c r="H98" s="136">
        <f t="shared" si="69"/>
        <v>0</v>
      </c>
      <c r="I98" s="35"/>
      <c r="J98" s="22">
        <f t="shared" si="66"/>
        <v>0</v>
      </c>
      <c r="K98" s="36"/>
      <c r="L98" s="22">
        <f t="shared" si="70"/>
        <v>0</v>
      </c>
      <c r="M98" s="24">
        <f t="shared" si="71"/>
        <v>0</v>
      </c>
      <c r="N98" s="32"/>
      <c r="O98" s="33"/>
      <c r="P98" s="33"/>
      <c r="Q98" s="35"/>
      <c r="R98" s="22">
        <f t="shared" si="67"/>
        <v>0</v>
      </c>
      <c r="S98" s="38"/>
      <c r="T98" s="22">
        <f t="shared" si="72"/>
        <v>0</v>
      </c>
      <c r="U98" s="24">
        <f t="shared" si="73"/>
        <v>0</v>
      </c>
      <c r="V98" s="32"/>
      <c r="W98" s="33"/>
      <c r="X98" s="33"/>
      <c r="Y98" s="35"/>
      <c r="Z98" s="22">
        <f t="shared" si="68"/>
        <v>0</v>
      </c>
      <c r="AA98" s="36"/>
      <c r="AB98" s="22">
        <f t="shared" si="74"/>
        <v>0</v>
      </c>
      <c r="AC98" s="22">
        <f t="shared" si="75"/>
        <v>0</v>
      </c>
      <c r="AD98" s="12"/>
      <c r="AE98" s="24">
        <f t="shared" si="76"/>
        <v>0</v>
      </c>
    </row>
    <row r="99" spans="2:31" x14ac:dyDescent="0.25">
      <c r="B99" s="32"/>
      <c r="C99" s="33"/>
      <c r="D99" s="34"/>
      <c r="E99" s="33">
        <v>1</v>
      </c>
      <c r="F99" s="138">
        <v>1</v>
      </c>
      <c r="G99" s="32"/>
      <c r="H99" s="136">
        <f t="shared" si="69"/>
        <v>0</v>
      </c>
      <c r="I99" s="35"/>
      <c r="J99" s="22">
        <f t="shared" si="66"/>
        <v>0</v>
      </c>
      <c r="K99" s="36"/>
      <c r="L99" s="22">
        <f t="shared" si="70"/>
        <v>0</v>
      </c>
      <c r="M99" s="24">
        <f t="shared" si="71"/>
        <v>0</v>
      </c>
      <c r="N99" s="32"/>
      <c r="O99" s="33"/>
      <c r="P99" s="33"/>
      <c r="Q99" s="35"/>
      <c r="R99" s="22">
        <f t="shared" si="67"/>
        <v>0</v>
      </c>
      <c r="S99" s="38"/>
      <c r="T99" s="22">
        <f t="shared" si="72"/>
        <v>0</v>
      </c>
      <c r="U99" s="24">
        <f t="shared" si="73"/>
        <v>0</v>
      </c>
      <c r="V99" s="32"/>
      <c r="W99" s="33"/>
      <c r="X99" s="33"/>
      <c r="Y99" s="35"/>
      <c r="Z99" s="22">
        <f t="shared" si="68"/>
        <v>0</v>
      </c>
      <c r="AA99" s="36"/>
      <c r="AB99" s="22">
        <f t="shared" si="74"/>
        <v>0</v>
      </c>
      <c r="AC99" s="22">
        <f t="shared" si="75"/>
        <v>0</v>
      </c>
      <c r="AD99" s="12"/>
      <c r="AE99" s="24">
        <f t="shared" si="76"/>
        <v>0</v>
      </c>
    </row>
    <row r="100" spans="2:31" x14ac:dyDescent="0.25">
      <c r="B100" s="32"/>
      <c r="C100" s="33"/>
      <c r="D100" s="34"/>
      <c r="E100" s="33">
        <v>1</v>
      </c>
      <c r="F100" s="138">
        <v>1</v>
      </c>
      <c r="G100" s="32"/>
      <c r="H100" s="136">
        <f t="shared" si="69"/>
        <v>0</v>
      </c>
      <c r="I100" s="35"/>
      <c r="J100" s="22">
        <f t="shared" si="66"/>
        <v>0</v>
      </c>
      <c r="K100" s="36"/>
      <c r="L100" s="22">
        <f t="shared" si="70"/>
        <v>0</v>
      </c>
      <c r="M100" s="24">
        <f t="shared" si="71"/>
        <v>0</v>
      </c>
      <c r="N100" s="32"/>
      <c r="O100" s="33"/>
      <c r="P100" s="33"/>
      <c r="Q100" s="35"/>
      <c r="R100" s="22">
        <f t="shared" si="67"/>
        <v>0</v>
      </c>
      <c r="S100" s="38"/>
      <c r="T100" s="22">
        <f t="shared" si="72"/>
        <v>0</v>
      </c>
      <c r="U100" s="24">
        <f t="shared" si="73"/>
        <v>0</v>
      </c>
      <c r="V100" s="32"/>
      <c r="W100" s="33"/>
      <c r="X100" s="33"/>
      <c r="Y100" s="35"/>
      <c r="Z100" s="22">
        <f t="shared" si="68"/>
        <v>0</v>
      </c>
      <c r="AA100" s="36"/>
      <c r="AB100" s="22">
        <f t="shared" si="74"/>
        <v>0</v>
      </c>
      <c r="AC100" s="22">
        <f t="shared" si="75"/>
        <v>0</v>
      </c>
      <c r="AD100" s="12"/>
      <c r="AE100" s="24">
        <f t="shared" si="76"/>
        <v>0</v>
      </c>
    </row>
    <row r="101" spans="2:31" ht="15.75" thickBot="1" x14ac:dyDescent="0.3">
      <c r="B101" s="32"/>
      <c r="C101" s="33"/>
      <c r="D101" s="34"/>
      <c r="E101" s="33">
        <v>1</v>
      </c>
      <c r="F101" s="138">
        <v>1</v>
      </c>
      <c r="G101" s="32"/>
      <c r="H101" s="136">
        <f t="shared" si="69"/>
        <v>0</v>
      </c>
      <c r="I101" s="35"/>
      <c r="J101" s="22">
        <f t="shared" si="66"/>
        <v>0</v>
      </c>
      <c r="K101" s="36"/>
      <c r="L101" s="22">
        <f t="shared" si="70"/>
        <v>0</v>
      </c>
      <c r="M101" s="24">
        <f t="shared" si="71"/>
        <v>0</v>
      </c>
      <c r="N101" s="32"/>
      <c r="O101" s="33"/>
      <c r="P101" s="33"/>
      <c r="Q101" s="35"/>
      <c r="R101" s="22">
        <f t="shared" si="67"/>
        <v>0</v>
      </c>
      <c r="S101" s="38"/>
      <c r="T101" s="22">
        <f t="shared" si="72"/>
        <v>0</v>
      </c>
      <c r="U101" s="24">
        <f t="shared" si="73"/>
        <v>0</v>
      </c>
      <c r="V101" s="32"/>
      <c r="W101" s="33"/>
      <c r="X101" s="33"/>
      <c r="Y101" s="35"/>
      <c r="Z101" s="22">
        <f t="shared" si="68"/>
        <v>0</v>
      </c>
      <c r="AA101" s="36"/>
      <c r="AB101" s="22">
        <f t="shared" si="74"/>
        <v>0</v>
      </c>
      <c r="AC101" s="22">
        <f t="shared" si="75"/>
        <v>0</v>
      </c>
      <c r="AD101" s="12"/>
      <c r="AE101" s="24">
        <f t="shared" si="76"/>
        <v>0</v>
      </c>
    </row>
    <row r="102" spans="2:31" ht="15.75" thickBot="1" x14ac:dyDescent="0.3">
      <c r="B102" s="21" t="s">
        <v>16</v>
      </c>
      <c r="C102" s="23">
        <f>M102+U102+AC102</f>
        <v>0</v>
      </c>
      <c r="D102" s="18"/>
      <c r="E102" s="134"/>
      <c r="F102" s="18"/>
      <c r="G102" s="135"/>
      <c r="H102" s="19">
        <f>SUM(H90:H101)</f>
        <v>0</v>
      </c>
      <c r="I102" s="18"/>
      <c r="J102" s="23">
        <f>SUM(J90:J101)</f>
        <v>0</v>
      </c>
      <c r="K102" s="18"/>
      <c r="L102" s="23">
        <f>SUM(L90:L101)</f>
        <v>0</v>
      </c>
      <c r="M102" s="25">
        <f>SUM(M90:M101)</f>
        <v>0</v>
      </c>
      <c r="N102" s="18"/>
      <c r="O102" s="18"/>
      <c r="P102" s="18"/>
      <c r="Q102" s="18"/>
      <c r="R102" s="23">
        <f>SUM(R90:R101)</f>
        <v>0</v>
      </c>
      <c r="S102" s="18"/>
      <c r="T102" s="23">
        <f>SUM(T90:T101)</f>
        <v>0</v>
      </c>
      <c r="U102" s="23">
        <f>SUM(U90:U101)</f>
        <v>0</v>
      </c>
      <c r="V102" s="18"/>
      <c r="W102" s="18"/>
      <c r="X102" s="18"/>
      <c r="Y102" s="18"/>
      <c r="Z102" s="23">
        <f>SUM(Z90:Z101)</f>
        <v>0</v>
      </c>
      <c r="AA102" s="18"/>
      <c r="AB102" s="23">
        <f>SUM(AB90:AB101)</f>
        <v>0</v>
      </c>
      <c r="AC102" s="23">
        <f>SUM(AC90:AC101)</f>
        <v>0</v>
      </c>
      <c r="AD102" s="18"/>
      <c r="AE102" s="25">
        <f>SUM(AE90:AE101)</f>
        <v>0</v>
      </c>
    </row>
    <row r="103" spans="2:31" ht="45" x14ac:dyDescent="0.25">
      <c r="B103" s="133" t="s">
        <v>89</v>
      </c>
      <c r="C103" s="5" t="s">
        <v>1</v>
      </c>
      <c r="D103" s="6" t="s">
        <v>2</v>
      </c>
      <c r="E103" s="11" t="s">
        <v>82</v>
      </c>
      <c r="F103" s="6" t="s">
        <v>83</v>
      </c>
      <c r="G103" s="11" t="s">
        <v>87</v>
      </c>
      <c r="H103" s="5" t="s">
        <v>85</v>
      </c>
      <c r="I103" s="5" t="s">
        <v>5</v>
      </c>
      <c r="J103" s="5" t="s">
        <v>12</v>
      </c>
      <c r="K103" s="5" t="s">
        <v>4</v>
      </c>
      <c r="L103" s="5" t="s">
        <v>88</v>
      </c>
      <c r="M103" s="6" t="s">
        <v>13</v>
      </c>
      <c r="N103" s="11" t="s">
        <v>11</v>
      </c>
      <c r="O103" s="5" t="s">
        <v>2</v>
      </c>
      <c r="P103" s="5" t="s">
        <v>1</v>
      </c>
      <c r="Q103" s="5" t="s">
        <v>7</v>
      </c>
      <c r="R103" s="5" t="s">
        <v>12</v>
      </c>
      <c r="S103" s="5" t="s">
        <v>4</v>
      </c>
      <c r="T103" s="5" t="s">
        <v>8</v>
      </c>
      <c r="U103" s="6" t="s">
        <v>13</v>
      </c>
      <c r="V103" s="11" t="s">
        <v>6</v>
      </c>
      <c r="W103" s="5" t="s">
        <v>2</v>
      </c>
      <c r="X103" s="5" t="s">
        <v>1</v>
      </c>
      <c r="Y103" s="5" t="s">
        <v>7</v>
      </c>
      <c r="Z103" s="5" t="s">
        <v>12</v>
      </c>
      <c r="AA103" s="5" t="s">
        <v>4</v>
      </c>
      <c r="AB103" s="5" t="s">
        <v>8</v>
      </c>
      <c r="AC103" s="5" t="s">
        <v>13</v>
      </c>
      <c r="AD103" s="5" t="s">
        <v>10</v>
      </c>
      <c r="AE103" s="6" t="s">
        <v>14</v>
      </c>
    </row>
    <row r="104" spans="2:31" x14ac:dyDescent="0.25">
      <c r="B104" s="32"/>
      <c r="C104" s="33"/>
      <c r="D104" s="34"/>
      <c r="E104" s="33">
        <v>1</v>
      </c>
      <c r="F104" s="138">
        <v>1</v>
      </c>
      <c r="G104" s="32"/>
      <c r="H104" s="136">
        <f>E104*F104*G104</f>
        <v>0</v>
      </c>
      <c r="I104" s="35"/>
      <c r="J104" s="22">
        <f t="shared" ref="J104:J115" si="77">(E104*F104)*(G104*I104)</f>
        <v>0</v>
      </c>
      <c r="K104" s="36"/>
      <c r="L104" s="22">
        <f>(I104*K104)*G104</f>
        <v>0</v>
      </c>
      <c r="M104" s="24">
        <f>J104+L104</f>
        <v>0</v>
      </c>
      <c r="N104" s="32"/>
      <c r="O104" s="33"/>
      <c r="P104" s="33"/>
      <c r="Q104" s="37"/>
      <c r="R104" s="22">
        <f t="shared" ref="R104:R115" si="78">(E104*F104)*(P104*Q104)</f>
        <v>0</v>
      </c>
      <c r="S104" s="38"/>
      <c r="T104" s="22">
        <f>(Q104*S104)*P104</f>
        <v>0</v>
      </c>
      <c r="U104" s="24">
        <f>R104+T104</f>
        <v>0</v>
      </c>
      <c r="V104" s="32"/>
      <c r="W104" s="33"/>
      <c r="X104" s="33"/>
      <c r="Y104" s="35"/>
      <c r="Z104" s="22">
        <f t="shared" ref="Z104:Z115" si="79">(E104*F104)*(X104*Y104)</f>
        <v>0</v>
      </c>
      <c r="AA104" s="36"/>
      <c r="AB104" s="22">
        <f>(Y104*AA104)*X104</f>
        <v>0</v>
      </c>
      <c r="AC104" s="22">
        <f>Z104+AB104</f>
        <v>0</v>
      </c>
      <c r="AD104" s="12"/>
      <c r="AE104" s="24">
        <f>(AC104*AD104)+AC104</f>
        <v>0</v>
      </c>
    </row>
    <row r="105" spans="2:31" x14ac:dyDescent="0.25">
      <c r="B105" s="32"/>
      <c r="C105" s="33"/>
      <c r="D105" s="34"/>
      <c r="E105" s="33">
        <v>1</v>
      </c>
      <c r="F105" s="138">
        <v>1</v>
      </c>
      <c r="G105" s="32"/>
      <c r="H105" s="136">
        <f t="shared" ref="H105:H115" si="80">E105*F105*G105</f>
        <v>0</v>
      </c>
      <c r="I105" s="35"/>
      <c r="J105" s="22">
        <f t="shared" si="77"/>
        <v>0</v>
      </c>
      <c r="K105" s="36"/>
      <c r="L105" s="22">
        <f t="shared" ref="L105:L115" si="81">(I105*K105)*G105</f>
        <v>0</v>
      </c>
      <c r="M105" s="24">
        <f t="shared" ref="M105:M115" si="82">J105+L105</f>
        <v>0</v>
      </c>
      <c r="N105" s="32"/>
      <c r="O105" s="33"/>
      <c r="P105" s="33"/>
      <c r="Q105" s="35"/>
      <c r="R105" s="22">
        <f t="shared" si="78"/>
        <v>0</v>
      </c>
      <c r="S105" s="38"/>
      <c r="T105" s="22">
        <f t="shared" ref="T105:T115" si="83">(Q105*S105)*P105</f>
        <v>0</v>
      </c>
      <c r="U105" s="24">
        <f t="shared" ref="U105:U115" si="84">R105+T105</f>
        <v>0</v>
      </c>
      <c r="V105" s="32"/>
      <c r="W105" s="33"/>
      <c r="X105" s="33"/>
      <c r="Y105" s="35"/>
      <c r="Z105" s="22">
        <f t="shared" si="79"/>
        <v>0</v>
      </c>
      <c r="AA105" s="36"/>
      <c r="AB105" s="22">
        <f t="shared" ref="AB105:AB115" si="85">(Y105*AA105)*X105</f>
        <v>0</v>
      </c>
      <c r="AC105" s="22">
        <f t="shared" ref="AC105:AC115" si="86">Z105+AB105</f>
        <v>0</v>
      </c>
      <c r="AD105" s="12"/>
      <c r="AE105" s="24">
        <f t="shared" ref="AE105:AE115" si="87">(AC105*AD105)+AC105</f>
        <v>0</v>
      </c>
    </row>
    <row r="106" spans="2:31" x14ac:dyDescent="0.25">
      <c r="B106" s="32"/>
      <c r="C106" s="33"/>
      <c r="D106" s="34"/>
      <c r="E106" s="33">
        <v>1</v>
      </c>
      <c r="F106" s="138">
        <v>1</v>
      </c>
      <c r="G106" s="32"/>
      <c r="H106" s="136">
        <f t="shared" si="80"/>
        <v>0</v>
      </c>
      <c r="I106" s="35"/>
      <c r="J106" s="22">
        <f t="shared" si="77"/>
        <v>0</v>
      </c>
      <c r="K106" s="36"/>
      <c r="L106" s="22">
        <f t="shared" si="81"/>
        <v>0</v>
      </c>
      <c r="M106" s="24">
        <f t="shared" si="82"/>
        <v>0</v>
      </c>
      <c r="N106" s="32"/>
      <c r="O106" s="33"/>
      <c r="P106" s="33"/>
      <c r="Q106" s="35"/>
      <c r="R106" s="22">
        <f t="shared" si="78"/>
        <v>0</v>
      </c>
      <c r="S106" s="38"/>
      <c r="T106" s="22">
        <f t="shared" si="83"/>
        <v>0</v>
      </c>
      <c r="U106" s="24">
        <f t="shared" si="84"/>
        <v>0</v>
      </c>
      <c r="V106" s="32"/>
      <c r="W106" s="33"/>
      <c r="X106" s="33"/>
      <c r="Y106" s="35"/>
      <c r="Z106" s="22">
        <f t="shared" si="79"/>
        <v>0</v>
      </c>
      <c r="AA106" s="36"/>
      <c r="AB106" s="22">
        <f t="shared" si="85"/>
        <v>0</v>
      </c>
      <c r="AC106" s="22">
        <f t="shared" si="86"/>
        <v>0</v>
      </c>
      <c r="AD106" s="12"/>
      <c r="AE106" s="24">
        <f t="shared" si="87"/>
        <v>0</v>
      </c>
    </row>
    <row r="107" spans="2:31" x14ac:dyDescent="0.25">
      <c r="B107" s="32"/>
      <c r="C107" s="33"/>
      <c r="D107" s="34"/>
      <c r="E107" s="33">
        <v>1</v>
      </c>
      <c r="F107" s="138">
        <v>1</v>
      </c>
      <c r="G107" s="32"/>
      <c r="H107" s="136">
        <f t="shared" si="80"/>
        <v>0</v>
      </c>
      <c r="I107" s="35"/>
      <c r="J107" s="22">
        <f t="shared" si="77"/>
        <v>0</v>
      </c>
      <c r="K107" s="36"/>
      <c r="L107" s="22">
        <f t="shared" si="81"/>
        <v>0</v>
      </c>
      <c r="M107" s="24">
        <f t="shared" si="82"/>
        <v>0</v>
      </c>
      <c r="N107" s="32"/>
      <c r="O107" s="33"/>
      <c r="P107" s="33"/>
      <c r="Q107" s="35"/>
      <c r="R107" s="22">
        <f t="shared" si="78"/>
        <v>0</v>
      </c>
      <c r="S107" s="38"/>
      <c r="T107" s="22">
        <f t="shared" si="83"/>
        <v>0</v>
      </c>
      <c r="U107" s="24">
        <f t="shared" si="84"/>
        <v>0</v>
      </c>
      <c r="V107" s="32"/>
      <c r="W107" s="33"/>
      <c r="X107" s="33"/>
      <c r="Y107" s="35"/>
      <c r="Z107" s="22">
        <f t="shared" si="79"/>
        <v>0</v>
      </c>
      <c r="AA107" s="36"/>
      <c r="AB107" s="22">
        <f t="shared" si="85"/>
        <v>0</v>
      </c>
      <c r="AC107" s="22">
        <f t="shared" si="86"/>
        <v>0</v>
      </c>
      <c r="AD107" s="12"/>
      <c r="AE107" s="24">
        <f t="shared" si="87"/>
        <v>0</v>
      </c>
    </row>
    <row r="108" spans="2:31" x14ac:dyDescent="0.25">
      <c r="B108" s="32"/>
      <c r="C108" s="33"/>
      <c r="D108" s="34"/>
      <c r="E108" s="33">
        <v>1</v>
      </c>
      <c r="F108" s="138">
        <v>1</v>
      </c>
      <c r="G108" s="32"/>
      <c r="H108" s="136">
        <f t="shared" si="80"/>
        <v>0</v>
      </c>
      <c r="I108" s="35"/>
      <c r="J108" s="22">
        <f t="shared" si="77"/>
        <v>0</v>
      </c>
      <c r="K108" s="36"/>
      <c r="L108" s="22">
        <f t="shared" si="81"/>
        <v>0</v>
      </c>
      <c r="M108" s="24">
        <f t="shared" si="82"/>
        <v>0</v>
      </c>
      <c r="N108" s="32"/>
      <c r="O108" s="33"/>
      <c r="P108" s="33"/>
      <c r="Q108" s="35"/>
      <c r="R108" s="22">
        <f t="shared" si="78"/>
        <v>0</v>
      </c>
      <c r="S108" s="38"/>
      <c r="T108" s="22">
        <f t="shared" si="83"/>
        <v>0</v>
      </c>
      <c r="U108" s="24">
        <f t="shared" si="84"/>
        <v>0</v>
      </c>
      <c r="V108" s="32"/>
      <c r="W108" s="33"/>
      <c r="X108" s="33"/>
      <c r="Y108" s="35"/>
      <c r="Z108" s="22">
        <f t="shared" si="79"/>
        <v>0</v>
      </c>
      <c r="AA108" s="36"/>
      <c r="AB108" s="22">
        <f t="shared" si="85"/>
        <v>0</v>
      </c>
      <c r="AC108" s="22">
        <f t="shared" si="86"/>
        <v>0</v>
      </c>
      <c r="AD108" s="12"/>
      <c r="AE108" s="24">
        <f t="shared" si="87"/>
        <v>0</v>
      </c>
    </row>
    <row r="109" spans="2:31" x14ac:dyDescent="0.25">
      <c r="B109" s="32"/>
      <c r="C109" s="33"/>
      <c r="D109" s="34"/>
      <c r="E109" s="33">
        <v>1</v>
      </c>
      <c r="F109" s="138">
        <v>1</v>
      </c>
      <c r="G109" s="32"/>
      <c r="H109" s="136">
        <f t="shared" si="80"/>
        <v>0</v>
      </c>
      <c r="I109" s="35"/>
      <c r="J109" s="22">
        <f t="shared" si="77"/>
        <v>0</v>
      </c>
      <c r="K109" s="36"/>
      <c r="L109" s="22">
        <f t="shared" si="81"/>
        <v>0</v>
      </c>
      <c r="M109" s="24">
        <f t="shared" si="82"/>
        <v>0</v>
      </c>
      <c r="N109" s="32"/>
      <c r="O109" s="33"/>
      <c r="P109" s="33"/>
      <c r="Q109" s="35"/>
      <c r="R109" s="22">
        <f t="shared" si="78"/>
        <v>0</v>
      </c>
      <c r="S109" s="38"/>
      <c r="T109" s="22">
        <f t="shared" si="83"/>
        <v>0</v>
      </c>
      <c r="U109" s="24">
        <f t="shared" si="84"/>
        <v>0</v>
      </c>
      <c r="V109" s="32"/>
      <c r="W109" s="33"/>
      <c r="X109" s="33"/>
      <c r="Y109" s="35"/>
      <c r="Z109" s="22">
        <f t="shared" si="79"/>
        <v>0</v>
      </c>
      <c r="AA109" s="36"/>
      <c r="AB109" s="22">
        <f t="shared" si="85"/>
        <v>0</v>
      </c>
      <c r="AC109" s="22">
        <f t="shared" si="86"/>
        <v>0</v>
      </c>
      <c r="AD109" s="12"/>
      <c r="AE109" s="24">
        <f t="shared" si="87"/>
        <v>0</v>
      </c>
    </row>
    <row r="110" spans="2:31" x14ac:dyDescent="0.25">
      <c r="B110" s="32"/>
      <c r="C110" s="33"/>
      <c r="D110" s="34"/>
      <c r="E110" s="33">
        <v>1</v>
      </c>
      <c r="F110" s="138">
        <v>1</v>
      </c>
      <c r="G110" s="32"/>
      <c r="H110" s="136">
        <f t="shared" si="80"/>
        <v>0</v>
      </c>
      <c r="I110" s="35"/>
      <c r="J110" s="22">
        <f t="shared" si="77"/>
        <v>0</v>
      </c>
      <c r="K110" s="36"/>
      <c r="L110" s="22">
        <f t="shared" si="81"/>
        <v>0</v>
      </c>
      <c r="M110" s="24">
        <f t="shared" si="82"/>
        <v>0</v>
      </c>
      <c r="N110" s="32"/>
      <c r="O110" s="33"/>
      <c r="P110" s="33"/>
      <c r="Q110" s="35"/>
      <c r="R110" s="22">
        <f t="shared" si="78"/>
        <v>0</v>
      </c>
      <c r="S110" s="38"/>
      <c r="T110" s="22">
        <f t="shared" si="83"/>
        <v>0</v>
      </c>
      <c r="U110" s="24">
        <f t="shared" si="84"/>
        <v>0</v>
      </c>
      <c r="V110" s="32"/>
      <c r="W110" s="33"/>
      <c r="X110" s="33"/>
      <c r="Y110" s="35"/>
      <c r="Z110" s="22">
        <f t="shared" si="79"/>
        <v>0</v>
      </c>
      <c r="AA110" s="36"/>
      <c r="AB110" s="22">
        <f t="shared" si="85"/>
        <v>0</v>
      </c>
      <c r="AC110" s="22">
        <f t="shared" si="86"/>
        <v>0</v>
      </c>
      <c r="AD110" s="12"/>
      <c r="AE110" s="24">
        <f t="shared" si="87"/>
        <v>0</v>
      </c>
    </row>
    <row r="111" spans="2:31" x14ac:dyDescent="0.25">
      <c r="B111" s="32"/>
      <c r="C111" s="33"/>
      <c r="D111" s="34"/>
      <c r="E111" s="33">
        <v>1</v>
      </c>
      <c r="F111" s="138">
        <v>1</v>
      </c>
      <c r="G111" s="32"/>
      <c r="H111" s="136">
        <f t="shared" si="80"/>
        <v>0</v>
      </c>
      <c r="I111" s="35"/>
      <c r="J111" s="22">
        <f t="shared" si="77"/>
        <v>0</v>
      </c>
      <c r="K111" s="36"/>
      <c r="L111" s="22">
        <f t="shared" si="81"/>
        <v>0</v>
      </c>
      <c r="M111" s="24">
        <f t="shared" si="82"/>
        <v>0</v>
      </c>
      <c r="N111" s="32"/>
      <c r="O111" s="33"/>
      <c r="P111" s="33"/>
      <c r="Q111" s="35"/>
      <c r="R111" s="22">
        <f t="shared" si="78"/>
        <v>0</v>
      </c>
      <c r="S111" s="38"/>
      <c r="T111" s="22">
        <f t="shared" si="83"/>
        <v>0</v>
      </c>
      <c r="U111" s="24">
        <f t="shared" si="84"/>
        <v>0</v>
      </c>
      <c r="V111" s="32"/>
      <c r="W111" s="33"/>
      <c r="X111" s="33"/>
      <c r="Y111" s="35"/>
      <c r="Z111" s="22">
        <f t="shared" si="79"/>
        <v>0</v>
      </c>
      <c r="AA111" s="36"/>
      <c r="AB111" s="22">
        <f t="shared" si="85"/>
        <v>0</v>
      </c>
      <c r="AC111" s="22">
        <f t="shared" si="86"/>
        <v>0</v>
      </c>
      <c r="AD111" s="12"/>
      <c r="AE111" s="24">
        <f t="shared" si="87"/>
        <v>0</v>
      </c>
    </row>
    <row r="112" spans="2:31" x14ac:dyDescent="0.25">
      <c r="B112" s="32"/>
      <c r="C112" s="33"/>
      <c r="D112" s="34"/>
      <c r="E112" s="33">
        <v>1</v>
      </c>
      <c r="F112" s="138">
        <v>1</v>
      </c>
      <c r="G112" s="32"/>
      <c r="H112" s="136">
        <f t="shared" si="80"/>
        <v>0</v>
      </c>
      <c r="I112" s="35"/>
      <c r="J112" s="22">
        <f t="shared" si="77"/>
        <v>0</v>
      </c>
      <c r="K112" s="36"/>
      <c r="L112" s="22">
        <f t="shared" si="81"/>
        <v>0</v>
      </c>
      <c r="M112" s="24">
        <f t="shared" si="82"/>
        <v>0</v>
      </c>
      <c r="N112" s="32"/>
      <c r="O112" s="33"/>
      <c r="P112" s="33"/>
      <c r="Q112" s="35"/>
      <c r="R112" s="22">
        <f t="shared" si="78"/>
        <v>0</v>
      </c>
      <c r="S112" s="38"/>
      <c r="T112" s="22">
        <f t="shared" si="83"/>
        <v>0</v>
      </c>
      <c r="U112" s="24">
        <f t="shared" si="84"/>
        <v>0</v>
      </c>
      <c r="V112" s="32"/>
      <c r="W112" s="33"/>
      <c r="X112" s="33"/>
      <c r="Y112" s="35"/>
      <c r="Z112" s="22">
        <f t="shared" si="79"/>
        <v>0</v>
      </c>
      <c r="AA112" s="36"/>
      <c r="AB112" s="22">
        <f t="shared" si="85"/>
        <v>0</v>
      </c>
      <c r="AC112" s="22">
        <f t="shared" si="86"/>
        <v>0</v>
      </c>
      <c r="AD112" s="12"/>
      <c r="AE112" s="24">
        <f t="shared" si="87"/>
        <v>0</v>
      </c>
    </row>
    <row r="113" spans="2:31" x14ac:dyDescent="0.25">
      <c r="B113" s="32"/>
      <c r="C113" s="33"/>
      <c r="D113" s="34"/>
      <c r="E113" s="33">
        <v>1</v>
      </c>
      <c r="F113" s="138">
        <v>1</v>
      </c>
      <c r="G113" s="32"/>
      <c r="H113" s="136">
        <f t="shared" si="80"/>
        <v>0</v>
      </c>
      <c r="I113" s="35"/>
      <c r="J113" s="22">
        <f t="shared" si="77"/>
        <v>0</v>
      </c>
      <c r="K113" s="36"/>
      <c r="L113" s="22">
        <f t="shared" si="81"/>
        <v>0</v>
      </c>
      <c r="M113" s="24">
        <f t="shared" si="82"/>
        <v>0</v>
      </c>
      <c r="N113" s="32"/>
      <c r="O113" s="33"/>
      <c r="P113" s="33"/>
      <c r="Q113" s="35"/>
      <c r="R113" s="22">
        <f t="shared" si="78"/>
        <v>0</v>
      </c>
      <c r="S113" s="38"/>
      <c r="T113" s="22">
        <f t="shared" si="83"/>
        <v>0</v>
      </c>
      <c r="U113" s="24">
        <f t="shared" si="84"/>
        <v>0</v>
      </c>
      <c r="V113" s="32"/>
      <c r="W113" s="33"/>
      <c r="X113" s="33"/>
      <c r="Y113" s="35"/>
      <c r="Z113" s="22">
        <f t="shared" si="79"/>
        <v>0</v>
      </c>
      <c r="AA113" s="36"/>
      <c r="AB113" s="22">
        <f t="shared" si="85"/>
        <v>0</v>
      </c>
      <c r="AC113" s="22">
        <f t="shared" si="86"/>
        <v>0</v>
      </c>
      <c r="AD113" s="12"/>
      <c r="AE113" s="24">
        <f t="shared" si="87"/>
        <v>0</v>
      </c>
    </row>
    <row r="114" spans="2:31" x14ac:dyDescent="0.25">
      <c r="B114" s="32"/>
      <c r="C114" s="33"/>
      <c r="D114" s="34"/>
      <c r="E114" s="33">
        <v>1</v>
      </c>
      <c r="F114" s="138">
        <v>1</v>
      </c>
      <c r="G114" s="32"/>
      <c r="H114" s="136">
        <f t="shared" si="80"/>
        <v>0</v>
      </c>
      <c r="I114" s="35"/>
      <c r="J114" s="22">
        <f t="shared" si="77"/>
        <v>0</v>
      </c>
      <c r="K114" s="36"/>
      <c r="L114" s="22">
        <f t="shared" si="81"/>
        <v>0</v>
      </c>
      <c r="M114" s="24">
        <f t="shared" si="82"/>
        <v>0</v>
      </c>
      <c r="N114" s="32"/>
      <c r="O114" s="33"/>
      <c r="P114" s="33"/>
      <c r="Q114" s="35"/>
      <c r="R114" s="22">
        <f t="shared" si="78"/>
        <v>0</v>
      </c>
      <c r="S114" s="38"/>
      <c r="T114" s="22">
        <f t="shared" si="83"/>
        <v>0</v>
      </c>
      <c r="U114" s="24">
        <f t="shared" si="84"/>
        <v>0</v>
      </c>
      <c r="V114" s="32"/>
      <c r="W114" s="33"/>
      <c r="X114" s="33"/>
      <c r="Y114" s="35"/>
      <c r="Z114" s="22">
        <f t="shared" si="79"/>
        <v>0</v>
      </c>
      <c r="AA114" s="36"/>
      <c r="AB114" s="22">
        <f t="shared" si="85"/>
        <v>0</v>
      </c>
      <c r="AC114" s="22">
        <f t="shared" si="86"/>
        <v>0</v>
      </c>
      <c r="AD114" s="12"/>
      <c r="AE114" s="24">
        <f t="shared" si="87"/>
        <v>0</v>
      </c>
    </row>
    <row r="115" spans="2:31" ht="15.75" thickBot="1" x14ac:dyDescent="0.3">
      <c r="B115" s="32"/>
      <c r="C115" s="33"/>
      <c r="D115" s="34"/>
      <c r="E115" s="33">
        <v>1</v>
      </c>
      <c r="F115" s="138">
        <v>1</v>
      </c>
      <c r="G115" s="32"/>
      <c r="H115" s="136">
        <f t="shared" si="80"/>
        <v>0</v>
      </c>
      <c r="I115" s="35"/>
      <c r="J115" s="22">
        <f t="shared" si="77"/>
        <v>0</v>
      </c>
      <c r="K115" s="36"/>
      <c r="L115" s="22">
        <f t="shared" si="81"/>
        <v>0</v>
      </c>
      <c r="M115" s="24">
        <f t="shared" si="82"/>
        <v>0</v>
      </c>
      <c r="N115" s="32"/>
      <c r="O115" s="33"/>
      <c r="P115" s="33"/>
      <c r="Q115" s="35"/>
      <c r="R115" s="22">
        <f t="shared" si="78"/>
        <v>0</v>
      </c>
      <c r="S115" s="38"/>
      <c r="T115" s="22">
        <f t="shared" si="83"/>
        <v>0</v>
      </c>
      <c r="U115" s="24">
        <f t="shared" si="84"/>
        <v>0</v>
      </c>
      <c r="V115" s="32"/>
      <c r="W115" s="33"/>
      <c r="X115" s="33"/>
      <c r="Y115" s="35"/>
      <c r="Z115" s="22">
        <f t="shared" si="79"/>
        <v>0</v>
      </c>
      <c r="AA115" s="36"/>
      <c r="AB115" s="22">
        <f t="shared" si="85"/>
        <v>0</v>
      </c>
      <c r="AC115" s="22">
        <f t="shared" si="86"/>
        <v>0</v>
      </c>
      <c r="AD115" s="12"/>
      <c r="AE115" s="24">
        <f t="shared" si="87"/>
        <v>0</v>
      </c>
    </row>
    <row r="116" spans="2:31" ht="15.75" thickBot="1" x14ac:dyDescent="0.3">
      <c r="B116" s="21" t="s">
        <v>16</v>
      </c>
      <c r="C116" s="23">
        <f>M116+U116+AC116</f>
        <v>0</v>
      </c>
      <c r="D116" s="18"/>
      <c r="E116" s="134"/>
      <c r="F116" s="18"/>
      <c r="G116" s="135"/>
      <c r="H116" s="19">
        <f>SUM(H104:H115)</f>
        <v>0</v>
      </c>
      <c r="I116" s="18"/>
      <c r="J116" s="23">
        <f>SUM(J104:J115)</f>
        <v>0</v>
      </c>
      <c r="K116" s="18"/>
      <c r="L116" s="23">
        <f>SUM(L104:L115)</f>
        <v>0</v>
      </c>
      <c r="M116" s="25">
        <f>SUM(M104:M115)</f>
        <v>0</v>
      </c>
      <c r="N116" s="18"/>
      <c r="O116" s="18"/>
      <c r="P116" s="18"/>
      <c r="Q116" s="18"/>
      <c r="R116" s="23">
        <f>SUM(R104:R115)</f>
        <v>0</v>
      </c>
      <c r="S116" s="18"/>
      <c r="T116" s="23">
        <f>SUM(T104:T115)</f>
        <v>0</v>
      </c>
      <c r="U116" s="23">
        <f>SUM(U104:U115)</f>
        <v>0</v>
      </c>
      <c r="V116" s="18"/>
      <c r="W116" s="18"/>
      <c r="X116" s="18"/>
      <c r="Y116" s="18"/>
      <c r="Z116" s="23">
        <f>SUM(Z104:Z115)</f>
        <v>0</v>
      </c>
      <c r="AA116" s="18"/>
      <c r="AB116" s="23">
        <f>SUM(AB104:AB115)</f>
        <v>0</v>
      </c>
      <c r="AC116" s="23">
        <f>SUM(AC104:AC115)</f>
        <v>0</v>
      </c>
      <c r="AD116" s="18"/>
      <c r="AE116" s="25">
        <f>SUM(AE104:AE115)</f>
        <v>0</v>
      </c>
    </row>
    <row r="117" spans="2:31" ht="45" x14ac:dyDescent="0.25">
      <c r="B117" s="133" t="s">
        <v>90</v>
      </c>
      <c r="C117" s="5" t="s">
        <v>1</v>
      </c>
      <c r="D117" s="6" t="s">
        <v>2</v>
      </c>
      <c r="E117" s="11" t="s">
        <v>82</v>
      </c>
      <c r="F117" s="6" t="s">
        <v>83</v>
      </c>
      <c r="G117" s="11" t="s">
        <v>87</v>
      </c>
      <c r="H117" s="5" t="s">
        <v>85</v>
      </c>
      <c r="I117" s="5" t="s">
        <v>5</v>
      </c>
      <c r="J117" s="5" t="s">
        <v>12</v>
      </c>
      <c r="K117" s="5" t="s">
        <v>4</v>
      </c>
      <c r="L117" s="5" t="s">
        <v>88</v>
      </c>
      <c r="M117" s="6" t="s">
        <v>13</v>
      </c>
      <c r="N117" s="11" t="s">
        <v>11</v>
      </c>
      <c r="O117" s="5" t="s">
        <v>2</v>
      </c>
      <c r="P117" s="5" t="s">
        <v>1</v>
      </c>
      <c r="Q117" s="5" t="s">
        <v>7</v>
      </c>
      <c r="R117" s="5" t="s">
        <v>12</v>
      </c>
      <c r="S117" s="5" t="s">
        <v>4</v>
      </c>
      <c r="T117" s="5" t="s">
        <v>8</v>
      </c>
      <c r="U117" s="6" t="s">
        <v>13</v>
      </c>
      <c r="V117" s="11" t="s">
        <v>6</v>
      </c>
      <c r="W117" s="5" t="s">
        <v>2</v>
      </c>
      <c r="X117" s="5" t="s">
        <v>1</v>
      </c>
      <c r="Y117" s="5" t="s">
        <v>7</v>
      </c>
      <c r="Z117" s="5" t="s">
        <v>12</v>
      </c>
      <c r="AA117" s="5" t="s">
        <v>4</v>
      </c>
      <c r="AB117" s="5" t="s">
        <v>8</v>
      </c>
      <c r="AC117" s="5" t="s">
        <v>13</v>
      </c>
      <c r="AD117" s="5" t="s">
        <v>10</v>
      </c>
      <c r="AE117" s="6" t="s">
        <v>14</v>
      </c>
    </row>
    <row r="118" spans="2:31" x14ac:dyDescent="0.25">
      <c r="B118" s="32"/>
      <c r="C118" s="33"/>
      <c r="D118" s="34"/>
      <c r="E118" s="33">
        <v>1</v>
      </c>
      <c r="F118" s="138">
        <v>1</v>
      </c>
      <c r="G118" s="32"/>
      <c r="H118" s="136">
        <f>E118*F118*G118</f>
        <v>0</v>
      </c>
      <c r="I118" s="35"/>
      <c r="J118" s="22">
        <f t="shared" ref="J118:J129" si="88">(E118*F118)*(G118*I118)</f>
        <v>0</v>
      </c>
      <c r="K118" s="36"/>
      <c r="L118" s="22">
        <f>(I118*K118)*G118</f>
        <v>0</v>
      </c>
      <c r="M118" s="24">
        <f>J118+L118</f>
        <v>0</v>
      </c>
      <c r="N118" s="32"/>
      <c r="O118" s="33"/>
      <c r="P118" s="33"/>
      <c r="Q118" s="37"/>
      <c r="R118" s="22">
        <f t="shared" ref="R118:R129" si="89">(E118*F118)*(P118*Q118)</f>
        <v>0</v>
      </c>
      <c r="S118" s="38"/>
      <c r="T118" s="22">
        <f>(Q118*S118)*P118</f>
        <v>0</v>
      </c>
      <c r="U118" s="24">
        <f>R118+T118</f>
        <v>0</v>
      </c>
      <c r="V118" s="32"/>
      <c r="W118" s="33"/>
      <c r="X118" s="33"/>
      <c r="Y118" s="35"/>
      <c r="Z118" s="22">
        <f t="shared" ref="Z118:Z129" si="90">(E118*F118)*(X118*Y118)</f>
        <v>0</v>
      </c>
      <c r="AA118" s="36"/>
      <c r="AB118" s="22">
        <f>(Y118*AA118)*X118</f>
        <v>0</v>
      </c>
      <c r="AC118" s="22">
        <f>Z118+AB118</f>
        <v>0</v>
      </c>
      <c r="AD118" s="12"/>
      <c r="AE118" s="24">
        <f>(AC118*AD118)+AC118</f>
        <v>0</v>
      </c>
    </row>
    <row r="119" spans="2:31" x14ac:dyDescent="0.25">
      <c r="B119" s="32"/>
      <c r="C119" s="33"/>
      <c r="D119" s="34"/>
      <c r="E119" s="33">
        <v>1</v>
      </c>
      <c r="F119" s="138">
        <v>1</v>
      </c>
      <c r="G119" s="32"/>
      <c r="H119" s="136">
        <f t="shared" ref="H119:H129" si="91">E119*F119*G119</f>
        <v>0</v>
      </c>
      <c r="I119" s="35"/>
      <c r="J119" s="22">
        <f t="shared" si="88"/>
        <v>0</v>
      </c>
      <c r="K119" s="36"/>
      <c r="L119" s="22">
        <f t="shared" ref="L119:L129" si="92">(I119*K119)*G119</f>
        <v>0</v>
      </c>
      <c r="M119" s="24">
        <f t="shared" ref="M119:M129" si="93">J119+L119</f>
        <v>0</v>
      </c>
      <c r="N119" s="32"/>
      <c r="O119" s="33"/>
      <c r="P119" s="33"/>
      <c r="Q119" s="35"/>
      <c r="R119" s="22">
        <f t="shared" si="89"/>
        <v>0</v>
      </c>
      <c r="S119" s="38"/>
      <c r="T119" s="22">
        <f t="shared" ref="T119:T129" si="94">(Q119*S119)*P119</f>
        <v>0</v>
      </c>
      <c r="U119" s="24">
        <f t="shared" ref="U119:U129" si="95">R119+T119</f>
        <v>0</v>
      </c>
      <c r="V119" s="32"/>
      <c r="W119" s="33"/>
      <c r="X119" s="33"/>
      <c r="Y119" s="35"/>
      <c r="Z119" s="22">
        <f t="shared" si="90"/>
        <v>0</v>
      </c>
      <c r="AA119" s="36"/>
      <c r="AB119" s="22">
        <f t="shared" ref="AB119:AB129" si="96">(Y119*AA119)*X119</f>
        <v>0</v>
      </c>
      <c r="AC119" s="22">
        <f t="shared" ref="AC119:AC129" si="97">Z119+AB119</f>
        <v>0</v>
      </c>
      <c r="AD119" s="12"/>
      <c r="AE119" s="24">
        <f t="shared" ref="AE119:AE129" si="98">(AC119*AD119)+AC119</f>
        <v>0</v>
      </c>
    </row>
    <row r="120" spans="2:31" x14ac:dyDescent="0.25">
      <c r="B120" s="32"/>
      <c r="C120" s="33"/>
      <c r="D120" s="34"/>
      <c r="E120" s="33">
        <v>1</v>
      </c>
      <c r="F120" s="138">
        <v>1</v>
      </c>
      <c r="G120" s="32"/>
      <c r="H120" s="136">
        <f t="shared" si="91"/>
        <v>0</v>
      </c>
      <c r="I120" s="35"/>
      <c r="J120" s="22">
        <f t="shared" si="88"/>
        <v>0</v>
      </c>
      <c r="K120" s="36"/>
      <c r="L120" s="22">
        <f t="shared" si="92"/>
        <v>0</v>
      </c>
      <c r="M120" s="24">
        <f t="shared" si="93"/>
        <v>0</v>
      </c>
      <c r="N120" s="32"/>
      <c r="O120" s="33"/>
      <c r="P120" s="33"/>
      <c r="Q120" s="35"/>
      <c r="R120" s="22">
        <f t="shared" si="89"/>
        <v>0</v>
      </c>
      <c r="S120" s="38"/>
      <c r="T120" s="22">
        <f t="shared" si="94"/>
        <v>0</v>
      </c>
      <c r="U120" s="24">
        <f t="shared" si="95"/>
        <v>0</v>
      </c>
      <c r="V120" s="32"/>
      <c r="W120" s="33"/>
      <c r="X120" s="33"/>
      <c r="Y120" s="35"/>
      <c r="Z120" s="22">
        <f t="shared" si="90"/>
        <v>0</v>
      </c>
      <c r="AA120" s="36"/>
      <c r="AB120" s="22">
        <f t="shared" si="96"/>
        <v>0</v>
      </c>
      <c r="AC120" s="22">
        <f t="shared" si="97"/>
        <v>0</v>
      </c>
      <c r="AD120" s="12"/>
      <c r="AE120" s="24">
        <f t="shared" si="98"/>
        <v>0</v>
      </c>
    </row>
    <row r="121" spans="2:31" x14ac:dyDescent="0.25">
      <c r="B121" s="32"/>
      <c r="C121" s="33"/>
      <c r="D121" s="34"/>
      <c r="E121" s="33">
        <v>1</v>
      </c>
      <c r="F121" s="138">
        <v>1</v>
      </c>
      <c r="G121" s="32"/>
      <c r="H121" s="136">
        <f t="shared" si="91"/>
        <v>0</v>
      </c>
      <c r="I121" s="35"/>
      <c r="J121" s="22">
        <f t="shared" si="88"/>
        <v>0</v>
      </c>
      <c r="K121" s="36"/>
      <c r="L121" s="22">
        <f t="shared" si="92"/>
        <v>0</v>
      </c>
      <c r="M121" s="24">
        <f t="shared" si="93"/>
        <v>0</v>
      </c>
      <c r="N121" s="32"/>
      <c r="O121" s="33"/>
      <c r="P121" s="33"/>
      <c r="Q121" s="35"/>
      <c r="R121" s="22">
        <f t="shared" si="89"/>
        <v>0</v>
      </c>
      <c r="S121" s="38"/>
      <c r="T121" s="22">
        <f t="shared" si="94"/>
        <v>0</v>
      </c>
      <c r="U121" s="24">
        <f t="shared" si="95"/>
        <v>0</v>
      </c>
      <c r="V121" s="32"/>
      <c r="W121" s="33"/>
      <c r="X121" s="33"/>
      <c r="Y121" s="35"/>
      <c r="Z121" s="22">
        <f t="shared" si="90"/>
        <v>0</v>
      </c>
      <c r="AA121" s="36"/>
      <c r="AB121" s="22">
        <f t="shared" si="96"/>
        <v>0</v>
      </c>
      <c r="AC121" s="22">
        <f t="shared" si="97"/>
        <v>0</v>
      </c>
      <c r="AD121" s="12"/>
      <c r="AE121" s="24">
        <f t="shared" si="98"/>
        <v>0</v>
      </c>
    </row>
    <row r="122" spans="2:31" x14ac:dyDescent="0.25">
      <c r="B122" s="32"/>
      <c r="C122" s="33"/>
      <c r="D122" s="34"/>
      <c r="E122" s="33">
        <v>1</v>
      </c>
      <c r="F122" s="138">
        <v>1</v>
      </c>
      <c r="G122" s="32"/>
      <c r="H122" s="136">
        <f t="shared" si="91"/>
        <v>0</v>
      </c>
      <c r="I122" s="35"/>
      <c r="J122" s="22">
        <f t="shared" si="88"/>
        <v>0</v>
      </c>
      <c r="K122" s="36"/>
      <c r="L122" s="22">
        <f t="shared" si="92"/>
        <v>0</v>
      </c>
      <c r="M122" s="24">
        <f t="shared" si="93"/>
        <v>0</v>
      </c>
      <c r="N122" s="32"/>
      <c r="O122" s="33"/>
      <c r="P122" s="33"/>
      <c r="Q122" s="35"/>
      <c r="R122" s="22">
        <f t="shared" si="89"/>
        <v>0</v>
      </c>
      <c r="S122" s="38"/>
      <c r="T122" s="22">
        <f t="shared" si="94"/>
        <v>0</v>
      </c>
      <c r="U122" s="24">
        <f t="shared" si="95"/>
        <v>0</v>
      </c>
      <c r="V122" s="32"/>
      <c r="W122" s="33"/>
      <c r="X122" s="33"/>
      <c r="Y122" s="35"/>
      <c r="Z122" s="22">
        <f t="shared" si="90"/>
        <v>0</v>
      </c>
      <c r="AA122" s="36"/>
      <c r="AB122" s="22">
        <f t="shared" si="96"/>
        <v>0</v>
      </c>
      <c r="AC122" s="22">
        <f t="shared" si="97"/>
        <v>0</v>
      </c>
      <c r="AD122" s="12"/>
      <c r="AE122" s="24">
        <f t="shared" si="98"/>
        <v>0</v>
      </c>
    </row>
    <row r="123" spans="2:31" x14ac:dyDescent="0.25">
      <c r="B123" s="32"/>
      <c r="C123" s="33"/>
      <c r="D123" s="34"/>
      <c r="E123" s="33">
        <v>1</v>
      </c>
      <c r="F123" s="138">
        <v>1</v>
      </c>
      <c r="G123" s="32"/>
      <c r="H123" s="136">
        <f t="shared" si="91"/>
        <v>0</v>
      </c>
      <c r="I123" s="35"/>
      <c r="J123" s="22">
        <f t="shared" si="88"/>
        <v>0</v>
      </c>
      <c r="K123" s="36"/>
      <c r="L123" s="22">
        <f t="shared" si="92"/>
        <v>0</v>
      </c>
      <c r="M123" s="24">
        <f t="shared" si="93"/>
        <v>0</v>
      </c>
      <c r="N123" s="32"/>
      <c r="O123" s="33"/>
      <c r="P123" s="33"/>
      <c r="Q123" s="35"/>
      <c r="R123" s="22">
        <f t="shared" si="89"/>
        <v>0</v>
      </c>
      <c r="S123" s="38"/>
      <c r="T123" s="22">
        <f t="shared" si="94"/>
        <v>0</v>
      </c>
      <c r="U123" s="24">
        <f t="shared" si="95"/>
        <v>0</v>
      </c>
      <c r="V123" s="32"/>
      <c r="W123" s="33"/>
      <c r="X123" s="33"/>
      <c r="Y123" s="35"/>
      <c r="Z123" s="22">
        <f t="shared" si="90"/>
        <v>0</v>
      </c>
      <c r="AA123" s="36"/>
      <c r="AB123" s="22">
        <f t="shared" si="96"/>
        <v>0</v>
      </c>
      <c r="AC123" s="22">
        <f t="shared" si="97"/>
        <v>0</v>
      </c>
      <c r="AD123" s="12"/>
      <c r="AE123" s="24">
        <f t="shared" si="98"/>
        <v>0</v>
      </c>
    </row>
    <row r="124" spans="2:31" x14ac:dyDescent="0.25">
      <c r="B124" s="32"/>
      <c r="C124" s="33"/>
      <c r="D124" s="34"/>
      <c r="E124" s="33">
        <v>1</v>
      </c>
      <c r="F124" s="138">
        <v>1</v>
      </c>
      <c r="G124" s="32"/>
      <c r="H124" s="136">
        <f t="shared" si="91"/>
        <v>0</v>
      </c>
      <c r="I124" s="35"/>
      <c r="J124" s="22">
        <f t="shared" si="88"/>
        <v>0</v>
      </c>
      <c r="K124" s="36"/>
      <c r="L124" s="22">
        <f t="shared" si="92"/>
        <v>0</v>
      </c>
      <c r="M124" s="24">
        <f t="shared" si="93"/>
        <v>0</v>
      </c>
      <c r="N124" s="32"/>
      <c r="O124" s="33"/>
      <c r="P124" s="33"/>
      <c r="Q124" s="35"/>
      <c r="R124" s="22">
        <f t="shared" si="89"/>
        <v>0</v>
      </c>
      <c r="S124" s="38"/>
      <c r="T124" s="22">
        <f t="shared" si="94"/>
        <v>0</v>
      </c>
      <c r="U124" s="24">
        <f t="shared" si="95"/>
        <v>0</v>
      </c>
      <c r="V124" s="32"/>
      <c r="W124" s="33"/>
      <c r="X124" s="33"/>
      <c r="Y124" s="35"/>
      <c r="Z124" s="22">
        <f t="shared" si="90"/>
        <v>0</v>
      </c>
      <c r="AA124" s="36"/>
      <c r="AB124" s="22">
        <f t="shared" si="96"/>
        <v>0</v>
      </c>
      <c r="AC124" s="22">
        <f t="shared" si="97"/>
        <v>0</v>
      </c>
      <c r="AD124" s="12"/>
      <c r="AE124" s="24">
        <f t="shared" si="98"/>
        <v>0</v>
      </c>
    </row>
    <row r="125" spans="2:31" x14ac:dyDescent="0.25">
      <c r="B125" s="32"/>
      <c r="C125" s="33"/>
      <c r="D125" s="34"/>
      <c r="E125" s="33">
        <v>1</v>
      </c>
      <c r="F125" s="138">
        <v>1</v>
      </c>
      <c r="G125" s="32"/>
      <c r="H125" s="136">
        <f t="shared" si="91"/>
        <v>0</v>
      </c>
      <c r="I125" s="35"/>
      <c r="J125" s="22">
        <f t="shared" si="88"/>
        <v>0</v>
      </c>
      <c r="K125" s="36"/>
      <c r="L125" s="22">
        <f t="shared" si="92"/>
        <v>0</v>
      </c>
      <c r="M125" s="24">
        <f t="shared" si="93"/>
        <v>0</v>
      </c>
      <c r="N125" s="32"/>
      <c r="O125" s="33"/>
      <c r="P125" s="33"/>
      <c r="Q125" s="35"/>
      <c r="R125" s="22">
        <f t="shared" si="89"/>
        <v>0</v>
      </c>
      <c r="S125" s="38"/>
      <c r="T125" s="22">
        <f t="shared" si="94"/>
        <v>0</v>
      </c>
      <c r="U125" s="24">
        <f t="shared" si="95"/>
        <v>0</v>
      </c>
      <c r="V125" s="32"/>
      <c r="W125" s="33"/>
      <c r="X125" s="33"/>
      <c r="Y125" s="35"/>
      <c r="Z125" s="22">
        <f t="shared" si="90"/>
        <v>0</v>
      </c>
      <c r="AA125" s="36"/>
      <c r="AB125" s="22">
        <f t="shared" si="96"/>
        <v>0</v>
      </c>
      <c r="AC125" s="22">
        <f t="shared" si="97"/>
        <v>0</v>
      </c>
      <c r="AD125" s="12"/>
      <c r="AE125" s="24">
        <f t="shared" si="98"/>
        <v>0</v>
      </c>
    </row>
    <row r="126" spans="2:31" x14ac:dyDescent="0.25">
      <c r="B126" s="32"/>
      <c r="C126" s="33"/>
      <c r="D126" s="34"/>
      <c r="E126" s="33">
        <v>1</v>
      </c>
      <c r="F126" s="138">
        <v>1</v>
      </c>
      <c r="G126" s="32"/>
      <c r="H126" s="136">
        <f t="shared" si="91"/>
        <v>0</v>
      </c>
      <c r="I126" s="35"/>
      <c r="J126" s="22">
        <f t="shared" si="88"/>
        <v>0</v>
      </c>
      <c r="K126" s="36"/>
      <c r="L126" s="22">
        <f t="shared" si="92"/>
        <v>0</v>
      </c>
      <c r="M126" s="24">
        <f t="shared" si="93"/>
        <v>0</v>
      </c>
      <c r="N126" s="32"/>
      <c r="O126" s="33"/>
      <c r="P126" s="33"/>
      <c r="Q126" s="35"/>
      <c r="R126" s="22">
        <f t="shared" si="89"/>
        <v>0</v>
      </c>
      <c r="S126" s="38"/>
      <c r="T126" s="22">
        <f t="shared" si="94"/>
        <v>0</v>
      </c>
      <c r="U126" s="24">
        <f t="shared" si="95"/>
        <v>0</v>
      </c>
      <c r="V126" s="32"/>
      <c r="W126" s="33"/>
      <c r="X126" s="33"/>
      <c r="Y126" s="35"/>
      <c r="Z126" s="22">
        <f t="shared" si="90"/>
        <v>0</v>
      </c>
      <c r="AA126" s="36"/>
      <c r="AB126" s="22">
        <f t="shared" si="96"/>
        <v>0</v>
      </c>
      <c r="AC126" s="22">
        <f t="shared" si="97"/>
        <v>0</v>
      </c>
      <c r="AD126" s="12"/>
      <c r="AE126" s="24">
        <f t="shared" si="98"/>
        <v>0</v>
      </c>
    </row>
    <row r="127" spans="2:31" x14ac:dyDescent="0.25">
      <c r="B127" s="32"/>
      <c r="C127" s="33"/>
      <c r="D127" s="34"/>
      <c r="E127" s="33">
        <v>1</v>
      </c>
      <c r="F127" s="138">
        <v>1</v>
      </c>
      <c r="G127" s="32"/>
      <c r="H127" s="136">
        <f t="shared" si="91"/>
        <v>0</v>
      </c>
      <c r="I127" s="35"/>
      <c r="J127" s="22">
        <f t="shared" si="88"/>
        <v>0</v>
      </c>
      <c r="K127" s="36"/>
      <c r="L127" s="22">
        <f t="shared" si="92"/>
        <v>0</v>
      </c>
      <c r="M127" s="24">
        <f t="shared" si="93"/>
        <v>0</v>
      </c>
      <c r="N127" s="32"/>
      <c r="O127" s="33"/>
      <c r="P127" s="33"/>
      <c r="Q127" s="35"/>
      <c r="R127" s="22">
        <f t="shared" si="89"/>
        <v>0</v>
      </c>
      <c r="S127" s="38"/>
      <c r="T127" s="22">
        <f t="shared" si="94"/>
        <v>0</v>
      </c>
      <c r="U127" s="24">
        <f t="shared" si="95"/>
        <v>0</v>
      </c>
      <c r="V127" s="32"/>
      <c r="W127" s="33"/>
      <c r="X127" s="33"/>
      <c r="Y127" s="35"/>
      <c r="Z127" s="22">
        <f t="shared" si="90"/>
        <v>0</v>
      </c>
      <c r="AA127" s="36"/>
      <c r="AB127" s="22">
        <f t="shared" si="96"/>
        <v>0</v>
      </c>
      <c r="AC127" s="22">
        <f t="shared" si="97"/>
        <v>0</v>
      </c>
      <c r="AD127" s="12"/>
      <c r="AE127" s="24">
        <f t="shared" si="98"/>
        <v>0</v>
      </c>
    </row>
    <row r="128" spans="2:31" x14ac:dyDescent="0.25">
      <c r="B128" s="32"/>
      <c r="C128" s="33"/>
      <c r="D128" s="34"/>
      <c r="E128" s="33">
        <v>1</v>
      </c>
      <c r="F128" s="138">
        <v>1</v>
      </c>
      <c r="G128" s="32"/>
      <c r="H128" s="136">
        <f t="shared" si="91"/>
        <v>0</v>
      </c>
      <c r="I128" s="35"/>
      <c r="J128" s="22">
        <f t="shared" si="88"/>
        <v>0</v>
      </c>
      <c r="K128" s="36"/>
      <c r="L128" s="22">
        <f t="shared" si="92"/>
        <v>0</v>
      </c>
      <c r="M128" s="24">
        <f t="shared" si="93"/>
        <v>0</v>
      </c>
      <c r="N128" s="32"/>
      <c r="O128" s="33"/>
      <c r="P128" s="33"/>
      <c r="Q128" s="35"/>
      <c r="R128" s="22">
        <f t="shared" si="89"/>
        <v>0</v>
      </c>
      <c r="S128" s="38"/>
      <c r="T128" s="22">
        <f t="shared" si="94"/>
        <v>0</v>
      </c>
      <c r="U128" s="24">
        <f t="shared" si="95"/>
        <v>0</v>
      </c>
      <c r="V128" s="32"/>
      <c r="W128" s="33"/>
      <c r="X128" s="33"/>
      <c r="Y128" s="35"/>
      <c r="Z128" s="22">
        <f t="shared" si="90"/>
        <v>0</v>
      </c>
      <c r="AA128" s="36"/>
      <c r="AB128" s="22">
        <f t="shared" si="96"/>
        <v>0</v>
      </c>
      <c r="AC128" s="22">
        <f t="shared" si="97"/>
        <v>0</v>
      </c>
      <c r="AD128" s="12"/>
      <c r="AE128" s="24">
        <f t="shared" si="98"/>
        <v>0</v>
      </c>
    </row>
    <row r="129" spans="2:31" ht="15.75" thickBot="1" x14ac:dyDescent="0.3">
      <c r="B129" s="32"/>
      <c r="C129" s="33"/>
      <c r="D129" s="34"/>
      <c r="E129" s="33">
        <v>1</v>
      </c>
      <c r="F129" s="138">
        <v>1</v>
      </c>
      <c r="G129" s="32"/>
      <c r="H129" s="136">
        <f t="shared" si="91"/>
        <v>0</v>
      </c>
      <c r="I129" s="35"/>
      <c r="J129" s="22">
        <f t="shared" si="88"/>
        <v>0</v>
      </c>
      <c r="K129" s="36"/>
      <c r="L129" s="22">
        <f t="shared" si="92"/>
        <v>0</v>
      </c>
      <c r="M129" s="24">
        <f t="shared" si="93"/>
        <v>0</v>
      </c>
      <c r="N129" s="32"/>
      <c r="O129" s="33"/>
      <c r="P129" s="33"/>
      <c r="Q129" s="35"/>
      <c r="R129" s="22">
        <f t="shared" si="89"/>
        <v>0</v>
      </c>
      <c r="S129" s="38"/>
      <c r="T129" s="22">
        <f t="shared" si="94"/>
        <v>0</v>
      </c>
      <c r="U129" s="24">
        <f t="shared" si="95"/>
        <v>0</v>
      </c>
      <c r="V129" s="32"/>
      <c r="W129" s="33"/>
      <c r="X129" s="33"/>
      <c r="Y129" s="35"/>
      <c r="Z129" s="22">
        <f t="shared" si="90"/>
        <v>0</v>
      </c>
      <c r="AA129" s="36"/>
      <c r="AB129" s="22">
        <f t="shared" si="96"/>
        <v>0</v>
      </c>
      <c r="AC129" s="22">
        <f t="shared" si="97"/>
        <v>0</v>
      </c>
      <c r="AD129" s="12"/>
      <c r="AE129" s="24">
        <f t="shared" si="98"/>
        <v>0</v>
      </c>
    </row>
    <row r="130" spans="2:31" ht="15.75" thickBot="1" x14ac:dyDescent="0.3">
      <c r="B130" s="21" t="s">
        <v>16</v>
      </c>
      <c r="C130" s="23">
        <f>M130+U130+AC130</f>
        <v>0</v>
      </c>
      <c r="D130" s="18"/>
      <c r="E130" s="134"/>
      <c r="F130" s="18"/>
      <c r="G130" s="135"/>
      <c r="H130" s="19">
        <f>SUM(H118:H129)</f>
        <v>0</v>
      </c>
      <c r="I130" s="18"/>
      <c r="J130" s="23">
        <f>SUM(J118:J129)</f>
        <v>0</v>
      </c>
      <c r="K130" s="18"/>
      <c r="L130" s="23">
        <f>SUM(L118:L129)</f>
        <v>0</v>
      </c>
      <c r="M130" s="25">
        <f>SUM(M118:M129)</f>
        <v>0</v>
      </c>
      <c r="N130" s="18"/>
      <c r="O130" s="18"/>
      <c r="P130" s="18"/>
      <c r="Q130" s="18"/>
      <c r="R130" s="23">
        <f>SUM(R118:R129)</f>
        <v>0</v>
      </c>
      <c r="S130" s="18"/>
      <c r="T130" s="23">
        <f>SUM(T118:T129)</f>
        <v>0</v>
      </c>
      <c r="U130" s="23">
        <f>SUM(U118:U129)</f>
        <v>0</v>
      </c>
      <c r="V130" s="18"/>
      <c r="W130" s="18"/>
      <c r="X130" s="18"/>
      <c r="Y130" s="18"/>
      <c r="Z130" s="23">
        <f>SUM(Z118:Z129)</f>
        <v>0</v>
      </c>
      <c r="AA130" s="18"/>
      <c r="AB130" s="23">
        <f>SUM(AB118:AB129)</f>
        <v>0</v>
      </c>
      <c r="AC130" s="23">
        <f>SUM(AC118:AC129)</f>
        <v>0</v>
      </c>
      <c r="AD130" s="18"/>
      <c r="AE130" s="25">
        <f>SUM(AE118:AE129)</f>
        <v>0</v>
      </c>
    </row>
    <row r="131" spans="2:31" ht="45" x14ac:dyDescent="0.25">
      <c r="B131" s="133" t="s">
        <v>91</v>
      </c>
      <c r="C131" s="5" t="s">
        <v>1</v>
      </c>
      <c r="D131" s="6" t="s">
        <v>2</v>
      </c>
      <c r="E131" s="11" t="s">
        <v>82</v>
      </c>
      <c r="F131" s="6" t="s">
        <v>83</v>
      </c>
      <c r="G131" s="11" t="s">
        <v>87</v>
      </c>
      <c r="H131" s="5" t="s">
        <v>85</v>
      </c>
      <c r="I131" s="5" t="s">
        <v>5</v>
      </c>
      <c r="J131" s="5" t="s">
        <v>12</v>
      </c>
      <c r="K131" s="5" t="s">
        <v>4</v>
      </c>
      <c r="L131" s="5" t="s">
        <v>88</v>
      </c>
      <c r="M131" s="6" t="s">
        <v>13</v>
      </c>
      <c r="N131" s="11" t="s">
        <v>11</v>
      </c>
      <c r="O131" s="5" t="s">
        <v>2</v>
      </c>
      <c r="P131" s="5" t="s">
        <v>1</v>
      </c>
      <c r="Q131" s="5" t="s">
        <v>7</v>
      </c>
      <c r="R131" s="5" t="s">
        <v>12</v>
      </c>
      <c r="S131" s="5" t="s">
        <v>4</v>
      </c>
      <c r="T131" s="5" t="s">
        <v>8</v>
      </c>
      <c r="U131" s="6" t="s">
        <v>13</v>
      </c>
      <c r="V131" s="11" t="s">
        <v>6</v>
      </c>
      <c r="W131" s="5" t="s">
        <v>2</v>
      </c>
      <c r="X131" s="5" t="s">
        <v>1</v>
      </c>
      <c r="Y131" s="5" t="s">
        <v>7</v>
      </c>
      <c r="Z131" s="5" t="s">
        <v>12</v>
      </c>
      <c r="AA131" s="5" t="s">
        <v>4</v>
      </c>
      <c r="AB131" s="5" t="s">
        <v>8</v>
      </c>
      <c r="AC131" s="5" t="s">
        <v>13</v>
      </c>
      <c r="AD131" s="5" t="s">
        <v>10</v>
      </c>
      <c r="AE131" s="6" t="s">
        <v>14</v>
      </c>
    </row>
    <row r="132" spans="2:31" x14ac:dyDescent="0.25">
      <c r="B132" s="32"/>
      <c r="C132" s="33"/>
      <c r="D132" s="34"/>
      <c r="E132" s="33">
        <v>1</v>
      </c>
      <c r="F132" s="138">
        <v>1</v>
      </c>
      <c r="G132" s="32"/>
      <c r="H132" s="136">
        <f>E132*F132*G132</f>
        <v>0</v>
      </c>
      <c r="I132" s="35"/>
      <c r="J132" s="22">
        <f t="shared" ref="J132:J143" si="99">(E132*F132)*(G132*I132)</f>
        <v>0</v>
      </c>
      <c r="K132" s="36"/>
      <c r="L132" s="22">
        <f>(I132*K132)*G132</f>
        <v>0</v>
      </c>
      <c r="M132" s="24">
        <f>J132+L132</f>
        <v>0</v>
      </c>
      <c r="N132" s="32"/>
      <c r="O132" s="33"/>
      <c r="P132" s="33"/>
      <c r="Q132" s="37"/>
      <c r="R132" s="22">
        <f t="shared" ref="R132:R143" si="100">(E132*F132)*(P132*Q132)</f>
        <v>0</v>
      </c>
      <c r="S132" s="38"/>
      <c r="T132" s="22">
        <f>(Q132*S132)*P132</f>
        <v>0</v>
      </c>
      <c r="U132" s="24">
        <f>R132+T132</f>
        <v>0</v>
      </c>
      <c r="V132" s="32"/>
      <c r="W132" s="33"/>
      <c r="X132" s="33"/>
      <c r="Y132" s="35"/>
      <c r="Z132" s="22">
        <f t="shared" ref="Z132:Z143" si="101">(E132*F132)*(X132*Y132)</f>
        <v>0</v>
      </c>
      <c r="AA132" s="36"/>
      <c r="AB132" s="22">
        <f>(Y132*AA132)*X132</f>
        <v>0</v>
      </c>
      <c r="AC132" s="22">
        <f>Z132+AB132</f>
        <v>0</v>
      </c>
      <c r="AD132" s="36"/>
      <c r="AE132" s="24">
        <f>(AC132*AD132)+AC132</f>
        <v>0</v>
      </c>
    </row>
    <row r="133" spans="2:31" x14ac:dyDescent="0.25">
      <c r="B133" s="32"/>
      <c r="C133" s="33"/>
      <c r="D133" s="34"/>
      <c r="E133" s="33">
        <v>1</v>
      </c>
      <c r="F133" s="138">
        <v>1</v>
      </c>
      <c r="G133" s="32"/>
      <c r="H133" s="136">
        <f t="shared" ref="H133:H143" si="102">E133*F133*G133</f>
        <v>0</v>
      </c>
      <c r="I133" s="35"/>
      <c r="J133" s="22">
        <f t="shared" si="99"/>
        <v>0</v>
      </c>
      <c r="K133" s="36"/>
      <c r="L133" s="22">
        <f t="shared" ref="L133:L143" si="103">(I133*K133)*G133</f>
        <v>0</v>
      </c>
      <c r="M133" s="24">
        <f t="shared" ref="M133:M143" si="104">J133+L133</f>
        <v>0</v>
      </c>
      <c r="N133" s="32"/>
      <c r="O133" s="33"/>
      <c r="P133" s="33"/>
      <c r="Q133" s="35"/>
      <c r="R133" s="22">
        <f t="shared" si="100"/>
        <v>0</v>
      </c>
      <c r="S133" s="38"/>
      <c r="T133" s="22">
        <f t="shared" ref="T133:T143" si="105">(Q133*S133)*P133</f>
        <v>0</v>
      </c>
      <c r="U133" s="24">
        <f t="shared" ref="U133:U143" si="106">R133+T133</f>
        <v>0</v>
      </c>
      <c r="V133" s="32"/>
      <c r="W133" s="33"/>
      <c r="X133" s="33"/>
      <c r="Y133" s="35"/>
      <c r="Z133" s="22">
        <f t="shared" si="101"/>
        <v>0</v>
      </c>
      <c r="AA133" s="36"/>
      <c r="AB133" s="22">
        <f t="shared" ref="AB133:AB143" si="107">(Y133*AA133)*X133</f>
        <v>0</v>
      </c>
      <c r="AC133" s="22">
        <f t="shared" ref="AC133:AC143" si="108">Z133+AB133</f>
        <v>0</v>
      </c>
      <c r="AD133" s="36"/>
      <c r="AE133" s="24">
        <f t="shared" ref="AE133:AE143" si="109">(AC133*AD133)+AC133</f>
        <v>0</v>
      </c>
    </row>
    <row r="134" spans="2:31" x14ac:dyDescent="0.25">
      <c r="B134" s="32"/>
      <c r="C134" s="33"/>
      <c r="D134" s="34"/>
      <c r="E134" s="33">
        <v>1</v>
      </c>
      <c r="F134" s="138">
        <v>1</v>
      </c>
      <c r="G134" s="32"/>
      <c r="H134" s="136">
        <f t="shared" si="102"/>
        <v>0</v>
      </c>
      <c r="I134" s="35"/>
      <c r="J134" s="22">
        <f t="shared" si="99"/>
        <v>0</v>
      </c>
      <c r="K134" s="36"/>
      <c r="L134" s="22">
        <f t="shared" si="103"/>
        <v>0</v>
      </c>
      <c r="M134" s="24">
        <f t="shared" si="104"/>
        <v>0</v>
      </c>
      <c r="N134" s="32"/>
      <c r="O134" s="33"/>
      <c r="P134" s="33"/>
      <c r="Q134" s="35"/>
      <c r="R134" s="22">
        <f t="shared" si="100"/>
        <v>0</v>
      </c>
      <c r="S134" s="38"/>
      <c r="T134" s="22">
        <f t="shared" si="105"/>
        <v>0</v>
      </c>
      <c r="U134" s="24">
        <f t="shared" si="106"/>
        <v>0</v>
      </c>
      <c r="V134" s="32"/>
      <c r="W134" s="33"/>
      <c r="X134" s="33"/>
      <c r="Y134" s="35"/>
      <c r="Z134" s="22">
        <f t="shared" si="101"/>
        <v>0</v>
      </c>
      <c r="AA134" s="36"/>
      <c r="AB134" s="22">
        <f t="shared" si="107"/>
        <v>0</v>
      </c>
      <c r="AC134" s="22">
        <f t="shared" si="108"/>
        <v>0</v>
      </c>
      <c r="AD134" s="36"/>
      <c r="AE134" s="24">
        <f t="shared" si="109"/>
        <v>0</v>
      </c>
    </row>
    <row r="135" spans="2:31" x14ac:dyDescent="0.25">
      <c r="B135" s="32"/>
      <c r="C135" s="33"/>
      <c r="D135" s="34"/>
      <c r="E135" s="33">
        <v>1</v>
      </c>
      <c r="F135" s="138">
        <v>1</v>
      </c>
      <c r="G135" s="32"/>
      <c r="H135" s="136">
        <f t="shared" si="102"/>
        <v>0</v>
      </c>
      <c r="I135" s="35"/>
      <c r="J135" s="22">
        <f t="shared" si="99"/>
        <v>0</v>
      </c>
      <c r="K135" s="36"/>
      <c r="L135" s="22">
        <f t="shared" si="103"/>
        <v>0</v>
      </c>
      <c r="M135" s="24">
        <f t="shared" si="104"/>
        <v>0</v>
      </c>
      <c r="N135" s="32"/>
      <c r="O135" s="33"/>
      <c r="P135" s="33"/>
      <c r="Q135" s="35"/>
      <c r="R135" s="22">
        <f t="shared" si="100"/>
        <v>0</v>
      </c>
      <c r="S135" s="38"/>
      <c r="T135" s="22">
        <f t="shared" si="105"/>
        <v>0</v>
      </c>
      <c r="U135" s="24">
        <f t="shared" si="106"/>
        <v>0</v>
      </c>
      <c r="V135" s="32"/>
      <c r="W135" s="33"/>
      <c r="X135" s="33"/>
      <c r="Y135" s="35"/>
      <c r="Z135" s="22">
        <f t="shared" si="101"/>
        <v>0</v>
      </c>
      <c r="AA135" s="36"/>
      <c r="AB135" s="22">
        <f t="shared" si="107"/>
        <v>0</v>
      </c>
      <c r="AC135" s="22">
        <f t="shared" si="108"/>
        <v>0</v>
      </c>
      <c r="AD135" s="36"/>
      <c r="AE135" s="24">
        <f t="shared" si="109"/>
        <v>0</v>
      </c>
    </row>
    <row r="136" spans="2:31" x14ac:dyDescent="0.25">
      <c r="B136" s="32"/>
      <c r="C136" s="33"/>
      <c r="D136" s="34"/>
      <c r="E136" s="33">
        <v>1</v>
      </c>
      <c r="F136" s="138">
        <v>1</v>
      </c>
      <c r="G136" s="32"/>
      <c r="H136" s="136">
        <f t="shared" si="102"/>
        <v>0</v>
      </c>
      <c r="I136" s="35"/>
      <c r="J136" s="22">
        <f t="shared" si="99"/>
        <v>0</v>
      </c>
      <c r="K136" s="36"/>
      <c r="L136" s="22">
        <f t="shared" si="103"/>
        <v>0</v>
      </c>
      <c r="M136" s="24">
        <f t="shared" si="104"/>
        <v>0</v>
      </c>
      <c r="N136" s="32"/>
      <c r="O136" s="33"/>
      <c r="P136" s="33"/>
      <c r="Q136" s="35"/>
      <c r="R136" s="22">
        <f t="shared" si="100"/>
        <v>0</v>
      </c>
      <c r="S136" s="38"/>
      <c r="T136" s="22">
        <f t="shared" si="105"/>
        <v>0</v>
      </c>
      <c r="U136" s="24">
        <f t="shared" si="106"/>
        <v>0</v>
      </c>
      <c r="V136" s="32"/>
      <c r="W136" s="33"/>
      <c r="X136" s="33"/>
      <c r="Y136" s="35"/>
      <c r="Z136" s="22">
        <f t="shared" si="101"/>
        <v>0</v>
      </c>
      <c r="AA136" s="36"/>
      <c r="AB136" s="22">
        <f t="shared" si="107"/>
        <v>0</v>
      </c>
      <c r="AC136" s="22">
        <f t="shared" si="108"/>
        <v>0</v>
      </c>
      <c r="AD136" s="36"/>
      <c r="AE136" s="24">
        <f t="shared" si="109"/>
        <v>0</v>
      </c>
    </row>
    <row r="137" spans="2:31" x14ac:dyDescent="0.25">
      <c r="B137" s="32"/>
      <c r="C137" s="33"/>
      <c r="D137" s="34"/>
      <c r="E137" s="33">
        <v>1</v>
      </c>
      <c r="F137" s="138">
        <v>1</v>
      </c>
      <c r="G137" s="32"/>
      <c r="H137" s="136">
        <f t="shared" si="102"/>
        <v>0</v>
      </c>
      <c r="I137" s="35"/>
      <c r="J137" s="22">
        <f t="shared" si="99"/>
        <v>0</v>
      </c>
      <c r="K137" s="36"/>
      <c r="L137" s="22">
        <f t="shared" si="103"/>
        <v>0</v>
      </c>
      <c r="M137" s="24">
        <f t="shared" si="104"/>
        <v>0</v>
      </c>
      <c r="N137" s="32"/>
      <c r="O137" s="33"/>
      <c r="P137" s="33"/>
      <c r="Q137" s="35"/>
      <c r="R137" s="22">
        <f t="shared" si="100"/>
        <v>0</v>
      </c>
      <c r="S137" s="38"/>
      <c r="T137" s="22">
        <f t="shared" si="105"/>
        <v>0</v>
      </c>
      <c r="U137" s="24">
        <f t="shared" si="106"/>
        <v>0</v>
      </c>
      <c r="V137" s="32"/>
      <c r="W137" s="33"/>
      <c r="X137" s="33"/>
      <c r="Y137" s="35"/>
      <c r="Z137" s="22">
        <f t="shared" si="101"/>
        <v>0</v>
      </c>
      <c r="AA137" s="36"/>
      <c r="AB137" s="22">
        <f t="shared" si="107"/>
        <v>0</v>
      </c>
      <c r="AC137" s="22">
        <f t="shared" si="108"/>
        <v>0</v>
      </c>
      <c r="AD137" s="36"/>
      <c r="AE137" s="24">
        <f t="shared" si="109"/>
        <v>0</v>
      </c>
    </row>
    <row r="138" spans="2:31" x14ac:dyDescent="0.25">
      <c r="B138" s="32"/>
      <c r="C138" s="33"/>
      <c r="D138" s="34"/>
      <c r="E138" s="33">
        <v>1</v>
      </c>
      <c r="F138" s="138">
        <v>1</v>
      </c>
      <c r="G138" s="32"/>
      <c r="H138" s="136">
        <f t="shared" si="102"/>
        <v>0</v>
      </c>
      <c r="I138" s="35"/>
      <c r="J138" s="22">
        <f t="shared" si="99"/>
        <v>0</v>
      </c>
      <c r="K138" s="36"/>
      <c r="L138" s="22">
        <f t="shared" si="103"/>
        <v>0</v>
      </c>
      <c r="M138" s="24">
        <f t="shared" si="104"/>
        <v>0</v>
      </c>
      <c r="N138" s="32"/>
      <c r="O138" s="33"/>
      <c r="P138" s="33"/>
      <c r="Q138" s="35"/>
      <c r="R138" s="22">
        <f t="shared" si="100"/>
        <v>0</v>
      </c>
      <c r="S138" s="38"/>
      <c r="T138" s="22">
        <f t="shared" si="105"/>
        <v>0</v>
      </c>
      <c r="U138" s="24">
        <f t="shared" si="106"/>
        <v>0</v>
      </c>
      <c r="V138" s="32"/>
      <c r="W138" s="33"/>
      <c r="X138" s="33"/>
      <c r="Y138" s="35"/>
      <c r="Z138" s="22">
        <f t="shared" si="101"/>
        <v>0</v>
      </c>
      <c r="AA138" s="36"/>
      <c r="AB138" s="22">
        <f t="shared" si="107"/>
        <v>0</v>
      </c>
      <c r="AC138" s="22">
        <f t="shared" si="108"/>
        <v>0</v>
      </c>
      <c r="AD138" s="36"/>
      <c r="AE138" s="24">
        <f t="shared" si="109"/>
        <v>0</v>
      </c>
    </row>
    <row r="139" spans="2:31" x14ac:dyDescent="0.25">
      <c r="B139" s="32"/>
      <c r="C139" s="33"/>
      <c r="D139" s="34"/>
      <c r="E139" s="33">
        <v>1</v>
      </c>
      <c r="F139" s="138">
        <v>1</v>
      </c>
      <c r="G139" s="32"/>
      <c r="H139" s="136">
        <f t="shared" si="102"/>
        <v>0</v>
      </c>
      <c r="I139" s="35"/>
      <c r="J139" s="22">
        <f t="shared" si="99"/>
        <v>0</v>
      </c>
      <c r="K139" s="36"/>
      <c r="L139" s="22">
        <f t="shared" si="103"/>
        <v>0</v>
      </c>
      <c r="M139" s="24">
        <f t="shared" si="104"/>
        <v>0</v>
      </c>
      <c r="N139" s="32"/>
      <c r="O139" s="33"/>
      <c r="P139" s="33"/>
      <c r="Q139" s="35"/>
      <c r="R139" s="22">
        <f t="shared" si="100"/>
        <v>0</v>
      </c>
      <c r="S139" s="38"/>
      <c r="T139" s="22">
        <f t="shared" si="105"/>
        <v>0</v>
      </c>
      <c r="U139" s="24">
        <f t="shared" si="106"/>
        <v>0</v>
      </c>
      <c r="V139" s="32"/>
      <c r="W139" s="33"/>
      <c r="X139" s="33"/>
      <c r="Y139" s="35"/>
      <c r="Z139" s="22">
        <f t="shared" si="101"/>
        <v>0</v>
      </c>
      <c r="AA139" s="36"/>
      <c r="AB139" s="22">
        <f t="shared" si="107"/>
        <v>0</v>
      </c>
      <c r="AC139" s="22">
        <f t="shared" si="108"/>
        <v>0</v>
      </c>
      <c r="AD139" s="36"/>
      <c r="AE139" s="24">
        <f t="shared" si="109"/>
        <v>0</v>
      </c>
    </row>
    <row r="140" spans="2:31" x14ac:dyDescent="0.25">
      <c r="B140" s="32"/>
      <c r="C140" s="33"/>
      <c r="D140" s="34"/>
      <c r="E140" s="33">
        <v>1</v>
      </c>
      <c r="F140" s="138">
        <v>1</v>
      </c>
      <c r="G140" s="32"/>
      <c r="H140" s="136">
        <f t="shared" si="102"/>
        <v>0</v>
      </c>
      <c r="I140" s="35"/>
      <c r="J140" s="22">
        <f t="shared" si="99"/>
        <v>0</v>
      </c>
      <c r="K140" s="36"/>
      <c r="L140" s="22">
        <f t="shared" si="103"/>
        <v>0</v>
      </c>
      <c r="M140" s="24">
        <f t="shared" si="104"/>
        <v>0</v>
      </c>
      <c r="N140" s="32"/>
      <c r="O140" s="33"/>
      <c r="P140" s="33"/>
      <c r="Q140" s="35"/>
      <c r="R140" s="22">
        <f t="shared" si="100"/>
        <v>0</v>
      </c>
      <c r="S140" s="38"/>
      <c r="T140" s="22">
        <f t="shared" si="105"/>
        <v>0</v>
      </c>
      <c r="U140" s="24">
        <f t="shared" si="106"/>
        <v>0</v>
      </c>
      <c r="V140" s="32"/>
      <c r="W140" s="33"/>
      <c r="X140" s="33"/>
      <c r="Y140" s="35"/>
      <c r="Z140" s="22">
        <f t="shared" si="101"/>
        <v>0</v>
      </c>
      <c r="AA140" s="36"/>
      <c r="AB140" s="22">
        <f t="shared" si="107"/>
        <v>0</v>
      </c>
      <c r="AC140" s="22">
        <f t="shared" si="108"/>
        <v>0</v>
      </c>
      <c r="AD140" s="36"/>
      <c r="AE140" s="24">
        <f t="shared" si="109"/>
        <v>0</v>
      </c>
    </row>
    <row r="141" spans="2:31" x14ac:dyDescent="0.25">
      <c r="B141" s="32"/>
      <c r="C141" s="33"/>
      <c r="D141" s="34"/>
      <c r="E141" s="33">
        <v>1</v>
      </c>
      <c r="F141" s="138">
        <v>1</v>
      </c>
      <c r="G141" s="32"/>
      <c r="H141" s="136">
        <f t="shared" si="102"/>
        <v>0</v>
      </c>
      <c r="I141" s="35"/>
      <c r="J141" s="22">
        <f t="shared" si="99"/>
        <v>0</v>
      </c>
      <c r="K141" s="36"/>
      <c r="L141" s="22">
        <f t="shared" si="103"/>
        <v>0</v>
      </c>
      <c r="M141" s="24">
        <f t="shared" si="104"/>
        <v>0</v>
      </c>
      <c r="N141" s="32"/>
      <c r="O141" s="33"/>
      <c r="P141" s="33"/>
      <c r="Q141" s="35"/>
      <c r="R141" s="22">
        <f t="shared" si="100"/>
        <v>0</v>
      </c>
      <c r="S141" s="38"/>
      <c r="T141" s="22">
        <f t="shared" si="105"/>
        <v>0</v>
      </c>
      <c r="U141" s="24">
        <f t="shared" si="106"/>
        <v>0</v>
      </c>
      <c r="V141" s="32"/>
      <c r="W141" s="33"/>
      <c r="X141" s="33"/>
      <c r="Y141" s="35"/>
      <c r="Z141" s="22">
        <f t="shared" si="101"/>
        <v>0</v>
      </c>
      <c r="AA141" s="36"/>
      <c r="AB141" s="22">
        <f t="shared" si="107"/>
        <v>0</v>
      </c>
      <c r="AC141" s="22">
        <f t="shared" si="108"/>
        <v>0</v>
      </c>
      <c r="AD141" s="36"/>
      <c r="AE141" s="24">
        <f t="shared" si="109"/>
        <v>0</v>
      </c>
    </row>
    <row r="142" spans="2:31" x14ac:dyDescent="0.25">
      <c r="B142" s="32"/>
      <c r="C142" s="33"/>
      <c r="D142" s="34"/>
      <c r="E142" s="33">
        <v>1</v>
      </c>
      <c r="F142" s="138">
        <v>1</v>
      </c>
      <c r="G142" s="32"/>
      <c r="H142" s="136">
        <f t="shared" si="102"/>
        <v>0</v>
      </c>
      <c r="I142" s="35"/>
      <c r="J142" s="22">
        <f t="shared" si="99"/>
        <v>0</v>
      </c>
      <c r="K142" s="36"/>
      <c r="L142" s="22">
        <f t="shared" si="103"/>
        <v>0</v>
      </c>
      <c r="M142" s="24">
        <f t="shared" si="104"/>
        <v>0</v>
      </c>
      <c r="N142" s="32"/>
      <c r="O142" s="33"/>
      <c r="P142" s="33"/>
      <c r="Q142" s="35"/>
      <c r="R142" s="22">
        <f t="shared" si="100"/>
        <v>0</v>
      </c>
      <c r="S142" s="38"/>
      <c r="T142" s="22">
        <f t="shared" si="105"/>
        <v>0</v>
      </c>
      <c r="U142" s="24">
        <f t="shared" si="106"/>
        <v>0</v>
      </c>
      <c r="V142" s="32"/>
      <c r="W142" s="33"/>
      <c r="X142" s="33"/>
      <c r="Y142" s="35"/>
      <c r="Z142" s="22">
        <f t="shared" si="101"/>
        <v>0</v>
      </c>
      <c r="AA142" s="36"/>
      <c r="AB142" s="22">
        <f t="shared" si="107"/>
        <v>0</v>
      </c>
      <c r="AC142" s="22">
        <f t="shared" si="108"/>
        <v>0</v>
      </c>
      <c r="AD142" s="36"/>
      <c r="AE142" s="24">
        <f t="shared" si="109"/>
        <v>0</v>
      </c>
    </row>
    <row r="143" spans="2:31" ht="15.75" thickBot="1" x14ac:dyDescent="0.3">
      <c r="B143" s="32"/>
      <c r="C143" s="33"/>
      <c r="D143" s="34"/>
      <c r="E143" s="33">
        <v>1</v>
      </c>
      <c r="F143" s="138">
        <v>1</v>
      </c>
      <c r="G143" s="32"/>
      <c r="H143" s="136">
        <f t="shared" si="102"/>
        <v>0</v>
      </c>
      <c r="I143" s="35"/>
      <c r="J143" s="22">
        <f t="shared" si="99"/>
        <v>0</v>
      </c>
      <c r="K143" s="36"/>
      <c r="L143" s="22">
        <f t="shared" si="103"/>
        <v>0</v>
      </c>
      <c r="M143" s="24">
        <f t="shared" si="104"/>
        <v>0</v>
      </c>
      <c r="N143" s="32"/>
      <c r="O143" s="33"/>
      <c r="P143" s="33"/>
      <c r="Q143" s="35"/>
      <c r="R143" s="22">
        <f t="shared" si="100"/>
        <v>0</v>
      </c>
      <c r="S143" s="38"/>
      <c r="T143" s="22">
        <f t="shared" si="105"/>
        <v>0</v>
      </c>
      <c r="U143" s="24">
        <f t="shared" si="106"/>
        <v>0</v>
      </c>
      <c r="V143" s="32"/>
      <c r="W143" s="33"/>
      <c r="X143" s="33"/>
      <c r="Y143" s="35"/>
      <c r="Z143" s="22">
        <f t="shared" si="101"/>
        <v>0</v>
      </c>
      <c r="AA143" s="36"/>
      <c r="AB143" s="22">
        <f t="shared" si="107"/>
        <v>0</v>
      </c>
      <c r="AC143" s="22">
        <f t="shared" si="108"/>
        <v>0</v>
      </c>
      <c r="AD143" s="36"/>
      <c r="AE143" s="24">
        <f t="shared" si="109"/>
        <v>0</v>
      </c>
    </row>
    <row r="144" spans="2:31" ht="15.75" thickBot="1" x14ac:dyDescent="0.3">
      <c r="B144" s="21" t="s">
        <v>16</v>
      </c>
      <c r="C144" s="23">
        <f>M144+U144+AC144</f>
        <v>0</v>
      </c>
      <c r="D144" s="18"/>
      <c r="E144" s="134"/>
      <c r="F144" s="18"/>
      <c r="G144" s="135"/>
      <c r="H144" s="19">
        <f>SUM(H132:H143)</f>
        <v>0</v>
      </c>
      <c r="I144" s="18"/>
      <c r="J144" s="23">
        <f>SUM(J132:J143)</f>
        <v>0</v>
      </c>
      <c r="K144" s="18"/>
      <c r="L144" s="23">
        <f>SUM(L132:L143)</f>
        <v>0</v>
      </c>
      <c r="M144" s="25">
        <f>SUM(M132:M143)</f>
        <v>0</v>
      </c>
      <c r="N144" s="18"/>
      <c r="O144" s="18"/>
      <c r="P144" s="18"/>
      <c r="Q144" s="18"/>
      <c r="R144" s="23">
        <f>SUM(R132:R143)</f>
        <v>0</v>
      </c>
      <c r="S144" s="18"/>
      <c r="T144" s="23">
        <f>SUM(T132:T143)</f>
        <v>0</v>
      </c>
      <c r="U144" s="23">
        <f>SUM(U132:U143)</f>
        <v>0</v>
      </c>
      <c r="V144" s="18"/>
      <c r="W144" s="18"/>
      <c r="X144" s="18"/>
      <c r="Y144" s="18"/>
      <c r="Z144" s="23">
        <f>SUM(Z132:Z143)</f>
        <v>0</v>
      </c>
      <c r="AA144" s="18"/>
      <c r="AB144" s="23">
        <f>SUM(AB132:AB143)</f>
        <v>0</v>
      </c>
      <c r="AC144" s="23">
        <f>SUM(AC132:AC143)</f>
        <v>0</v>
      </c>
      <c r="AD144" s="18"/>
      <c r="AE144" s="25">
        <f>SUM(AE132:AE143)</f>
        <v>0</v>
      </c>
    </row>
    <row r="145" spans="2:31" ht="45" x14ac:dyDescent="0.25">
      <c r="B145" s="133" t="s">
        <v>92</v>
      </c>
      <c r="C145" s="5" t="s">
        <v>1</v>
      </c>
      <c r="D145" s="6" t="s">
        <v>2</v>
      </c>
      <c r="E145" s="11" t="s">
        <v>82</v>
      </c>
      <c r="F145" s="6" t="s">
        <v>83</v>
      </c>
      <c r="G145" s="11" t="s">
        <v>87</v>
      </c>
      <c r="H145" s="5" t="s">
        <v>85</v>
      </c>
      <c r="I145" s="5" t="s">
        <v>5</v>
      </c>
      <c r="J145" s="5" t="s">
        <v>12</v>
      </c>
      <c r="K145" s="5" t="s">
        <v>4</v>
      </c>
      <c r="L145" s="5" t="s">
        <v>88</v>
      </c>
      <c r="M145" s="6" t="s">
        <v>13</v>
      </c>
      <c r="N145" s="11" t="s">
        <v>11</v>
      </c>
      <c r="O145" s="5" t="s">
        <v>2</v>
      </c>
      <c r="P145" s="5" t="s">
        <v>1</v>
      </c>
      <c r="Q145" s="5" t="s">
        <v>7</v>
      </c>
      <c r="R145" s="5" t="s">
        <v>12</v>
      </c>
      <c r="S145" s="5" t="s">
        <v>4</v>
      </c>
      <c r="T145" s="5" t="s">
        <v>8</v>
      </c>
      <c r="U145" s="6" t="s">
        <v>13</v>
      </c>
      <c r="V145" s="11" t="s">
        <v>6</v>
      </c>
      <c r="W145" s="5" t="s">
        <v>2</v>
      </c>
      <c r="X145" s="5" t="s">
        <v>1</v>
      </c>
      <c r="Y145" s="5" t="s">
        <v>7</v>
      </c>
      <c r="Z145" s="5" t="s">
        <v>12</v>
      </c>
      <c r="AA145" s="5" t="s">
        <v>4</v>
      </c>
      <c r="AB145" s="5" t="s">
        <v>8</v>
      </c>
      <c r="AC145" s="5" t="s">
        <v>13</v>
      </c>
      <c r="AD145" s="5" t="s">
        <v>10</v>
      </c>
      <c r="AE145" s="6" t="s">
        <v>14</v>
      </c>
    </row>
    <row r="146" spans="2:31" x14ac:dyDescent="0.25">
      <c r="B146" s="32"/>
      <c r="C146" s="33"/>
      <c r="D146" s="34"/>
      <c r="E146" s="33">
        <v>1</v>
      </c>
      <c r="F146" s="138">
        <v>1</v>
      </c>
      <c r="G146" s="32"/>
      <c r="H146" s="136">
        <f>E146*F146*G146</f>
        <v>0</v>
      </c>
      <c r="I146" s="35"/>
      <c r="J146" s="22">
        <f t="shared" ref="J146:J157" si="110">(E146*F146)*(G146*I146)</f>
        <v>0</v>
      </c>
      <c r="K146" s="36"/>
      <c r="L146" s="22">
        <f>(I146*K146)*G146</f>
        <v>0</v>
      </c>
      <c r="M146" s="24">
        <f>J146+L146</f>
        <v>0</v>
      </c>
      <c r="N146" s="32"/>
      <c r="O146" s="33"/>
      <c r="P146" s="33"/>
      <c r="Q146" s="37"/>
      <c r="R146" s="22">
        <f t="shared" ref="R146:R157" si="111">(E146*F146)*(P146*Q146)</f>
        <v>0</v>
      </c>
      <c r="S146" s="38"/>
      <c r="T146" s="22">
        <f>(Q146*S146)*P146</f>
        <v>0</v>
      </c>
      <c r="U146" s="24">
        <f>R146+T146</f>
        <v>0</v>
      </c>
      <c r="V146" s="32"/>
      <c r="W146" s="33"/>
      <c r="X146" s="33"/>
      <c r="Y146" s="35"/>
      <c r="Z146" s="22">
        <f t="shared" ref="Z146:Z157" si="112">(E146*F146)*(X146*Y146)</f>
        <v>0</v>
      </c>
      <c r="AA146" s="36"/>
      <c r="AB146" s="22">
        <f>(Y146*AA146)*X146</f>
        <v>0</v>
      </c>
      <c r="AC146" s="22">
        <f>Z146+AB146</f>
        <v>0</v>
      </c>
      <c r="AD146" s="36"/>
      <c r="AE146" s="24">
        <f>(AC146*AD146)+AC146</f>
        <v>0</v>
      </c>
    </row>
    <row r="147" spans="2:31" x14ac:dyDescent="0.25">
      <c r="B147" s="32"/>
      <c r="C147" s="33"/>
      <c r="D147" s="34"/>
      <c r="E147" s="33">
        <v>1</v>
      </c>
      <c r="F147" s="138">
        <v>1</v>
      </c>
      <c r="G147" s="32"/>
      <c r="H147" s="136">
        <f t="shared" ref="H147:H157" si="113">E147*F147*G147</f>
        <v>0</v>
      </c>
      <c r="I147" s="35"/>
      <c r="J147" s="22">
        <f t="shared" si="110"/>
        <v>0</v>
      </c>
      <c r="K147" s="36"/>
      <c r="L147" s="22">
        <f t="shared" ref="L147:L157" si="114">(I147*K147)*G147</f>
        <v>0</v>
      </c>
      <c r="M147" s="24">
        <f t="shared" ref="M147:M157" si="115">J147+L147</f>
        <v>0</v>
      </c>
      <c r="N147" s="32"/>
      <c r="O147" s="33"/>
      <c r="P147" s="33"/>
      <c r="Q147" s="35"/>
      <c r="R147" s="22">
        <f t="shared" si="111"/>
        <v>0</v>
      </c>
      <c r="S147" s="38"/>
      <c r="T147" s="22">
        <f t="shared" ref="T147:T157" si="116">(Q147*S147)*P147</f>
        <v>0</v>
      </c>
      <c r="U147" s="24">
        <f t="shared" ref="U147:U157" si="117">R147+T147</f>
        <v>0</v>
      </c>
      <c r="V147" s="32"/>
      <c r="W147" s="33"/>
      <c r="X147" s="33"/>
      <c r="Y147" s="35"/>
      <c r="Z147" s="22">
        <f t="shared" si="112"/>
        <v>0</v>
      </c>
      <c r="AA147" s="36"/>
      <c r="AB147" s="22">
        <f t="shared" ref="AB147:AB157" si="118">(Y147*AA147)*X147</f>
        <v>0</v>
      </c>
      <c r="AC147" s="22">
        <f t="shared" ref="AC147:AC157" si="119">Z147+AB147</f>
        <v>0</v>
      </c>
      <c r="AD147" s="36"/>
      <c r="AE147" s="24">
        <f t="shared" ref="AE147:AE157" si="120">(AC147*AD147)+AC147</f>
        <v>0</v>
      </c>
    </row>
    <row r="148" spans="2:31" x14ac:dyDescent="0.25">
      <c r="B148" s="32"/>
      <c r="C148" s="33"/>
      <c r="D148" s="34"/>
      <c r="E148" s="33">
        <v>1</v>
      </c>
      <c r="F148" s="138">
        <v>1</v>
      </c>
      <c r="G148" s="32"/>
      <c r="H148" s="136">
        <f t="shared" si="113"/>
        <v>0</v>
      </c>
      <c r="I148" s="35"/>
      <c r="J148" s="22">
        <f t="shared" si="110"/>
        <v>0</v>
      </c>
      <c r="K148" s="36"/>
      <c r="L148" s="22">
        <f t="shared" si="114"/>
        <v>0</v>
      </c>
      <c r="M148" s="24">
        <f t="shared" si="115"/>
        <v>0</v>
      </c>
      <c r="N148" s="32"/>
      <c r="O148" s="33"/>
      <c r="P148" s="33"/>
      <c r="Q148" s="35"/>
      <c r="R148" s="22">
        <f t="shared" si="111"/>
        <v>0</v>
      </c>
      <c r="S148" s="38"/>
      <c r="T148" s="22">
        <f t="shared" si="116"/>
        <v>0</v>
      </c>
      <c r="U148" s="24">
        <f t="shared" si="117"/>
        <v>0</v>
      </c>
      <c r="V148" s="32"/>
      <c r="W148" s="33"/>
      <c r="X148" s="33"/>
      <c r="Y148" s="35"/>
      <c r="Z148" s="22">
        <f t="shared" si="112"/>
        <v>0</v>
      </c>
      <c r="AA148" s="36"/>
      <c r="AB148" s="22">
        <f t="shared" si="118"/>
        <v>0</v>
      </c>
      <c r="AC148" s="22">
        <f t="shared" si="119"/>
        <v>0</v>
      </c>
      <c r="AD148" s="36"/>
      <c r="AE148" s="24">
        <f t="shared" si="120"/>
        <v>0</v>
      </c>
    </row>
    <row r="149" spans="2:31" x14ac:dyDescent="0.25">
      <c r="B149" s="32"/>
      <c r="C149" s="33"/>
      <c r="D149" s="34"/>
      <c r="E149" s="33">
        <v>1</v>
      </c>
      <c r="F149" s="138">
        <v>1</v>
      </c>
      <c r="G149" s="32"/>
      <c r="H149" s="136">
        <f t="shared" si="113"/>
        <v>0</v>
      </c>
      <c r="I149" s="35"/>
      <c r="J149" s="22">
        <f t="shared" si="110"/>
        <v>0</v>
      </c>
      <c r="K149" s="36"/>
      <c r="L149" s="22">
        <f t="shared" si="114"/>
        <v>0</v>
      </c>
      <c r="M149" s="24">
        <f t="shared" si="115"/>
        <v>0</v>
      </c>
      <c r="N149" s="32"/>
      <c r="O149" s="33"/>
      <c r="P149" s="33"/>
      <c r="Q149" s="35"/>
      <c r="R149" s="22">
        <f t="shared" si="111"/>
        <v>0</v>
      </c>
      <c r="S149" s="38"/>
      <c r="T149" s="22">
        <f t="shared" si="116"/>
        <v>0</v>
      </c>
      <c r="U149" s="24">
        <f t="shared" si="117"/>
        <v>0</v>
      </c>
      <c r="V149" s="32"/>
      <c r="W149" s="33"/>
      <c r="X149" s="33"/>
      <c r="Y149" s="35"/>
      <c r="Z149" s="22">
        <f t="shared" si="112"/>
        <v>0</v>
      </c>
      <c r="AA149" s="36"/>
      <c r="AB149" s="22">
        <f t="shared" si="118"/>
        <v>0</v>
      </c>
      <c r="AC149" s="22">
        <f t="shared" si="119"/>
        <v>0</v>
      </c>
      <c r="AD149" s="36"/>
      <c r="AE149" s="24">
        <f t="shared" si="120"/>
        <v>0</v>
      </c>
    </row>
    <row r="150" spans="2:31" x14ac:dyDescent="0.25">
      <c r="B150" s="32"/>
      <c r="C150" s="33"/>
      <c r="D150" s="34"/>
      <c r="E150" s="33">
        <v>1</v>
      </c>
      <c r="F150" s="138">
        <v>1</v>
      </c>
      <c r="G150" s="32"/>
      <c r="H150" s="136">
        <f t="shared" si="113"/>
        <v>0</v>
      </c>
      <c r="I150" s="35"/>
      <c r="J150" s="22">
        <f t="shared" si="110"/>
        <v>0</v>
      </c>
      <c r="K150" s="36"/>
      <c r="L150" s="22">
        <f t="shared" si="114"/>
        <v>0</v>
      </c>
      <c r="M150" s="24">
        <f t="shared" si="115"/>
        <v>0</v>
      </c>
      <c r="N150" s="32"/>
      <c r="O150" s="33"/>
      <c r="P150" s="33"/>
      <c r="Q150" s="35"/>
      <c r="R150" s="22">
        <f t="shared" si="111"/>
        <v>0</v>
      </c>
      <c r="S150" s="38"/>
      <c r="T150" s="22">
        <f t="shared" si="116"/>
        <v>0</v>
      </c>
      <c r="U150" s="24">
        <f t="shared" si="117"/>
        <v>0</v>
      </c>
      <c r="V150" s="32"/>
      <c r="W150" s="33"/>
      <c r="X150" s="33"/>
      <c r="Y150" s="35"/>
      <c r="Z150" s="22">
        <f t="shared" si="112"/>
        <v>0</v>
      </c>
      <c r="AA150" s="36"/>
      <c r="AB150" s="22">
        <f t="shared" si="118"/>
        <v>0</v>
      </c>
      <c r="AC150" s="22">
        <f t="shared" si="119"/>
        <v>0</v>
      </c>
      <c r="AD150" s="36"/>
      <c r="AE150" s="24">
        <f t="shared" si="120"/>
        <v>0</v>
      </c>
    </row>
    <row r="151" spans="2:31" x14ac:dyDescent="0.25">
      <c r="B151" s="32"/>
      <c r="C151" s="33"/>
      <c r="D151" s="34"/>
      <c r="E151" s="33">
        <v>1</v>
      </c>
      <c r="F151" s="138">
        <v>1</v>
      </c>
      <c r="G151" s="32"/>
      <c r="H151" s="136">
        <f t="shared" si="113"/>
        <v>0</v>
      </c>
      <c r="I151" s="35"/>
      <c r="J151" s="22">
        <f t="shared" si="110"/>
        <v>0</v>
      </c>
      <c r="K151" s="36"/>
      <c r="L151" s="22">
        <f t="shared" si="114"/>
        <v>0</v>
      </c>
      <c r="M151" s="24">
        <f t="shared" si="115"/>
        <v>0</v>
      </c>
      <c r="N151" s="32"/>
      <c r="O151" s="33"/>
      <c r="P151" s="33"/>
      <c r="Q151" s="35"/>
      <c r="R151" s="22">
        <f t="shared" si="111"/>
        <v>0</v>
      </c>
      <c r="S151" s="38"/>
      <c r="T151" s="22">
        <f t="shared" si="116"/>
        <v>0</v>
      </c>
      <c r="U151" s="24">
        <f t="shared" si="117"/>
        <v>0</v>
      </c>
      <c r="V151" s="32"/>
      <c r="W151" s="33"/>
      <c r="X151" s="33"/>
      <c r="Y151" s="35"/>
      <c r="Z151" s="22">
        <f t="shared" si="112"/>
        <v>0</v>
      </c>
      <c r="AA151" s="36"/>
      <c r="AB151" s="22">
        <f t="shared" si="118"/>
        <v>0</v>
      </c>
      <c r="AC151" s="22">
        <f t="shared" si="119"/>
        <v>0</v>
      </c>
      <c r="AD151" s="36"/>
      <c r="AE151" s="24">
        <f t="shared" si="120"/>
        <v>0</v>
      </c>
    </row>
    <row r="152" spans="2:31" x14ac:dyDescent="0.25">
      <c r="B152" s="32"/>
      <c r="C152" s="33"/>
      <c r="D152" s="34"/>
      <c r="E152" s="33">
        <v>1</v>
      </c>
      <c r="F152" s="138">
        <v>1</v>
      </c>
      <c r="G152" s="32"/>
      <c r="H152" s="136">
        <f t="shared" si="113"/>
        <v>0</v>
      </c>
      <c r="I152" s="35"/>
      <c r="J152" s="22">
        <f t="shared" si="110"/>
        <v>0</v>
      </c>
      <c r="K152" s="36"/>
      <c r="L152" s="22">
        <f t="shared" si="114"/>
        <v>0</v>
      </c>
      <c r="M152" s="24">
        <f t="shared" si="115"/>
        <v>0</v>
      </c>
      <c r="N152" s="32"/>
      <c r="O152" s="33"/>
      <c r="P152" s="33"/>
      <c r="Q152" s="35"/>
      <c r="R152" s="22">
        <f t="shared" si="111"/>
        <v>0</v>
      </c>
      <c r="S152" s="38"/>
      <c r="T152" s="22">
        <f t="shared" si="116"/>
        <v>0</v>
      </c>
      <c r="U152" s="24">
        <f t="shared" si="117"/>
        <v>0</v>
      </c>
      <c r="V152" s="32"/>
      <c r="W152" s="33"/>
      <c r="X152" s="33"/>
      <c r="Y152" s="35"/>
      <c r="Z152" s="22">
        <f t="shared" si="112"/>
        <v>0</v>
      </c>
      <c r="AA152" s="36"/>
      <c r="AB152" s="22">
        <f t="shared" si="118"/>
        <v>0</v>
      </c>
      <c r="AC152" s="22">
        <f t="shared" si="119"/>
        <v>0</v>
      </c>
      <c r="AD152" s="36"/>
      <c r="AE152" s="24">
        <f t="shared" si="120"/>
        <v>0</v>
      </c>
    </row>
    <row r="153" spans="2:31" x14ac:dyDescent="0.25">
      <c r="B153" s="32"/>
      <c r="C153" s="33"/>
      <c r="D153" s="34"/>
      <c r="E153" s="33">
        <v>1</v>
      </c>
      <c r="F153" s="138">
        <v>1</v>
      </c>
      <c r="G153" s="32"/>
      <c r="H153" s="136">
        <f t="shared" si="113"/>
        <v>0</v>
      </c>
      <c r="I153" s="35"/>
      <c r="J153" s="22">
        <f t="shared" si="110"/>
        <v>0</v>
      </c>
      <c r="K153" s="36"/>
      <c r="L153" s="22">
        <f t="shared" si="114"/>
        <v>0</v>
      </c>
      <c r="M153" s="24">
        <f t="shared" si="115"/>
        <v>0</v>
      </c>
      <c r="N153" s="32"/>
      <c r="O153" s="33"/>
      <c r="P153" s="33"/>
      <c r="Q153" s="35"/>
      <c r="R153" s="22">
        <f t="shared" si="111"/>
        <v>0</v>
      </c>
      <c r="S153" s="38"/>
      <c r="T153" s="22">
        <f t="shared" si="116"/>
        <v>0</v>
      </c>
      <c r="U153" s="24">
        <f t="shared" si="117"/>
        <v>0</v>
      </c>
      <c r="V153" s="32"/>
      <c r="W153" s="33"/>
      <c r="X153" s="33"/>
      <c r="Y153" s="35"/>
      <c r="Z153" s="22">
        <f t="shared" si="112"/>
        <v>0</v>
      </c>
      <c r="AA153" s="36"/>
      <c r="AB153" s="22">
        <f t="shared" si="118"/>
        <v>0</v>
      </c>
      <c r="AC153" s="22">
        <f t="shared" si="119"/>
        <v>0</v>
      </c>
      <c r="AD153" s="36"/>
      <c r="AE153" s="24">
        <f t="shared" si="120"/>
        <v>0</v>
      </c>
    </row>
    <row r="154" spans="2:31" x14ac:dyDescent="0.25">
      <c r="B154" s="32"/>
      <c r="C154" s="33"/>
      <c r="D154" s="34"/>
      <c r="E154" s="33">
        <v>1</v>
      </c>
      <c r="F154" s="138">
        <v>1</v>
      </c>
      <c r="G154" s="32"/>
      <c r="H154" s="136">
        <f t="shared" si="113"/>
        <v>0</v>
      </c>
      <c r="I154" s="35"/>
      <c r="J154" s="22">
        <f t="shared" si="110"/>
        <v>0</v>
      </c>
      <c r="K154" s="36"/>
      <c r="L154" s="22">
        <f t="shared" si="114"/>
        <v>0</v>
      </c>
      <c r="M154" s="24">
        <f t="shared" si="115"/>
        <v>0</v>
      </c>
      <c r="N154" s="32"/>
      <c r="O154" s="33"/>
      <c r="P154" s="33"/>
      <c r="Q154" s="35"/>
      <c r="R154" s="22">
        <f t="shared" si="111"/>
        <v>0</v>
      </c>
      <c r="S154" s="38"/>
      <c r="T154" s="22">
        <f t="shared" si="116"/>
        <v>0</v>
      </c>
      <c r="U154" s="24">
        <f t="shared" si="117"/>
        <v>0</v>
      </c>
      <c r="V154" s="32"/>
      <c r="W154" s="33"/>
      <c r="X154" s="33"/>
      <c r="Y154" s="35"/>
      <c r="Z154" s="22">
        <f t="shared" si="112"/>
        <v>0</v>
      </c>
      <c r="AA154" s="36"/>
      <c r="AB154" s="22">
        <f t="shared" si="118"/>
        <v>0</v>
      </c>
      <c r="AC154" s="22">
        <f t="shared" si="119"/>
        <v>0</v>
      </c>
      <c r="AD154" s="36"/>
      <c r="AE154" s="24">
        <f t="shared" si="120"/>
        <v>0</v>
      </c>
    </row>
    <row r="155" spans="2:31" x14ac:dyDescent="0.25">
      <c r="B155" s="32"/>
      <c r="C155" s="33"/>
      <c r="D155" s="34"/>
      <c r="E155" s="33">
        <v>1</v>
      </c>
      <c r="F155" s="138">
        <v>1</v>
      </c>
      <c r="G155" s="32"/>
      <c r="H155" s="136">
        <f t="shared" si="113"/>
        <v>0</v>
      </c>
      <c r="I155" s="35"/>
      <c r="J155" s="22">
        <f t="shared" si="110"/>
        <v>0</v>
      </c>
      <c r="K155" s="36"/>
      <c r="L155" s="22">
        <f t="shared" si="114"/>
        <v>0</v>
      </c>
      <c r="M155" s="24">
        <f t="shared" si="115"/>
        <v>0</v>
      </c>
      <c r="N155" s="32"/>
      <c r="O155" s="33"/>
      <c r="P155" s="33"/>
      <c r="Q155" s="35"/>
      <c r="R155" s="22">
        <f t="shared" si="111"/>
        <v>0</v>
      </c>
      <c r="S155" s="38"/>
      <c r="T155" s="22">
        <f t="shared" si="116"/>
        <v>0</v>
      </c>
      <c r="U155" s="24">
        <f t="shared" si="117"/>
        <v>0</v>
      </c>
      <c r="V155" s="32"/>
      <c r="W155" s="33"/>
      <c r="X155" s="33"/>
      <c r="Y155" s="35"/>
      <c r="Z155" s="22">
        <f t="shared" si="112"/>
        <v>0</v>
      </c>
      <c r="AA155" s="36"/>
      <c r="AB155" s="22">
        <f t="shared" si="118"/>
        <v>0</v>
      </c>
      <c r="AC155" s="22">
        <f t="shared" si="119"/>
        <v>0</v>
      </c>
      <c r="AD155" s="36"/>
      <c r="AE155" s="24">
        <f t="shared" si="120"/>
        <v>0</v>
      </c>
    </row>
    <row r="156" spans="2:31" x14ac:dyDescent="0.25">
      <c r="B156" s="32"/>
      <c r="C156" s="33"/>
      <c r="D156" s="34"/>
      <c r="E156" s="33">
        <v>1</v>
      </c>
      <c r="F156" s="138">
        <v>1</v>
      </c>
      <c r="G156" s="32"/>
      <c r="H156" s="136">
        <f t="shared" si="113"/>
        <v>0</v>
      </c>
      <c r="I156" s="35"/>
      <c r="J156" s="22">
        <f t="shared" si="110"/>
        <v>0</v>
      </c>
      <c r="K156" s="36"/>
      <c r="L156" s="22">
        <f t="shared" si="114"/>
        <v>0</v>
      </c>
      <c r="M156" s="24">
        <f t="shared" si="115"/>
        <v>0</v>
      </c>
      <c r="N156" s="32"/>
      <c r="O156" s="33"/>
      <c r="P156" s="33"/>
      <c r="Q156" s="35"/>
      <c r="R156" s="22">
        <f t="shared" si="111"/>
        <v>0</v>
      </c>
      <c r="S156" s="38"/>
      <c r="T156" s="22">
        <f t="shared" si="116"/>
        <v>0</v>
      </c>
      <c r="U156" s="24">
        <f t="shared" si="117"/>
        <v>0</v>
      </c>
      <c r="V156" s="32"/>
      <c r="W156" s="33"/>
      <c r="X156" s="33"/>
      <c r="Y156" s="35"/>
      <c r="Z156" s="22">
        <f t="shared" si="112"/>
        <v>0</v>
      </c>
      <c r="AA156" s="36"/>
      <c r="AB156" s="22">
        <f t="shared" si="118"/>
        <v>0</v>
      </c>
      <c r="AC156" s="22">
        <f t="shared" si="119"/>
        <v>0</v>
      </c>
      <c r="AD156" s="36"/>
      <c r="AE156" s="24">
        <f t="shared" si="120"/>
        <v>0</v>
      </c>
    </row>
    <row r="157" spans="2:31" ht="15.75" thickBot="1" x14ac:dyDescent="0.3">
      <c r="B157" s="32"/>
      <c r="C157" s="33"/>
      <c r="D157" s="34"/>
      <c r="E157" s="33">
        <v>1</v>
      </c>
      <c r="F157" s="138">
        <v>1</v>
      </c>
      <c r="G157" s="32"/>
      <c r="H157" s="136">
        <f t="shared" si="113"/>
        <v>0</v>
      </c>
      <c r="I157" s="35"/>
      <c r="J157" s="22">
        <f t="shared" si="110"/>
        <v>0</v>
      </c>
      <c r="K157" s="36"/>
      <c r="L157" s="22">
        <f t="shared" si="114"/>
        <v>0</v>
      </c>
      <c r="M157" s="24">
        <f t="shared" si="115"/>
        <v>0</v>
      </c>
      <c r="N157" s="32"/>
      <c r="O157" s="33"/>
      <c r="P157" s="33"/>
      <c r="Q157" s="35"/>
      <c r="R157" s="22">
        <f t="shared" si="111"/>
        <v>0</v>
      </c>
      <c r="S157" s="38"/>
      <c r="T157" s="22">
        <f t="shared" si="116"/>
        <v>0</v>
      </c>
      <c r="U157" s="24">
        <f t="shared" si="117"/>
        <v>0</v>
      </c>
      <c r="V157" s="32"/>
      <c r="W157" s="33"/>
      <c r="X157" s="33"/>
      <c r="Y157" s="35"/>
      <c r="Z157" s="22">
        <f t="shared" si="112"/>
        <v>0</v>
      </c>
      <c r="AA157" s="36"/>
      <c r="AB157" s="22">
        <f t="shared" si="118"/>
        <v>0</v>
      </c>
      <c r="AC157" s="22">
        <f t="shared" si="119"/>
        <v>0</v>
      </c>
      <c r="AD157" s="36"/>
      <c r="AE157" s="24">
        <f t="shared" si="120"/>
        <v>0</v>
      </c>
    </row>
    <row r="158" spans="2:31" ht="15.75" thickBot="1" x14ac:dyDescent="0.3">
      <c r="B158" s="21" t="s">
        <v>16</v>
      </c>
      <c r="C158" s="23">
        <f>M158+U158+AC158</f>
        <v>0</v>
      </c>
      <c r="D158" s="18"/>
      <c r="E158" s="134"/>
      <c r="F158" s="18"/>
      <c r="G158" s="135"/>
      <c r="H158" s="19">
        <f>SUM(H146:H157)</f>
        <v>0</v>
      </c>
      <c r="I158" s="18"/>
      <c r="J158" s="23">
        <f>SUM(J146:J157)</f>
        <v>0</v>
      </c>
      <c r="K158" s="18"/>
      <c r="L158" s="23">
        <f>SUM(L146:L157)</f>
        <v>0</v>
      </c>
      <c r="M158" s="25">
        <f>SUM(M146:M157)</f>
        <v>0</v>
      </c>
      <c r="N158" s="18"/>
      <c r="O158" s="18"/>
      <c r="P158" s="18"/>
      <c r="Q158" s="18"/>
      <c r="R158" s="23">
        <f>SUM(R146:R157)</f>
        <v>0</v>
      </c>
      <c r="S158" s="18"/>
      <c r="T158" s="23">
        <f>SUM(T146:T157)</f>
        <v>0</v>
      </c>
      <c r="U158" s="23">
        <f>SUM(U146:U157)</f>
        <v>0</v>
      </c>
      <c r="V158" s="18"/>
      <c r="W158" s="18"/>
      <c r="X158" s="18"/>
      <c r="Y158" s="18"/>
      <c r="Z158" s="23">
        <f>SUM(Z146:Z157)</f>
        <v>0</v>
      </c>
      <c r="AA158" s="18"/>
      <c r="AB158" s="23">
        <f>SUM(AB146:AB157)</f>
        <v>0</v>
      </c>
      <c r="AC158" s="23">
        <f>SUM(AC146:AC157)</f>
        <v>0</v>
      </c>
      <c r="AD158" s="18"/>
      <c r="AE158" s="25">
        <f>SUM(AE146:AE157)</f>
        <v>0</v>
      </c>
    </row>
    <row r="159" spans="2:31" ht="45" x14ac:dyDescent="0.25">
      <c r="B159" s="133" t="s">
        <v>93</v>
      </c>
      <c r="C159" s="5" t="s">
        <v>1</v>
      </c>
      <c r="D159" s="6" t="s">
        <v>2</v>
      </c>
      <c r="E159" s="11" t="s">
        <v>82</v>
      </c>
      <c r="F159" s="6" t="s">
        <v>83</v>
      </c>
      <c r="G159" s="11" t="s">
        <v>87</v>
      </c>
      <c r="H159" s="5" t="s">
        <v>85</v>
      </c>
      <c r="I159" s="5" t="s">
        <v>5</v>
      </c>
      <c r="J159" s="5" t="s">
        <v>12</v>
      </c>
      <c r="K159" s="5" t="s">
        <v>4</v>
      </c>
      <c r="L159" s="5" t="s">
        <v>88</v>
      </c>
      <c r="M159" s="6" t="s">
        <v>13</v>
      </c>
      <c r="N159" s="11" t="s">
        <v>11</v>
      </c>
      <c r="O159" s="5" t="s">
        <v>2</v>
      </c>
      <c r="P159" s="5" t="s">
        <v>1</v>
      </c>
      <c r="Q159" s="5" t="s">
        <v>7</v>
      </c>
      <c r="R159" s="5" t="s">
        <v>12</v>
      </c>
      <c r="S159" s="5" t="s">
        <v>4</v>
      </c>
      <c r="T159" s="5" t="s">
        <v>8</v>
      </c>
      <c r="U159" s="6" t="s">
        <v>13</v>
      </c>
      <c r="V159" s="11" t="s">
        <v>6</v>
      </c>
      <c r="W159" s="5" t="s">
        <v>2</v>
      </c>
      <c r="X159" s="5" t="s">
        <v>1</v>
      </c>
      <c r="Y159" s="5" t="s">
        <v>7</v>
      </c>
      <c r="Z159" s="5" t="s">
        <v>12</v>
      </c>
      <c r="AA159" s="5" t="s">
        <v>4</v>
      </c>
      <c r="AB159" s="5" t="s">
        <v>8</v>
      </c>
      <c r="AC159" s="5" t="s">
        <v>13</v>
      </c>
      <c r="AD159" s="5" t="s">
        <v>10</v>
      </c>
      <c r="AE159" s="6" t="s">
        <v>14</v>
      </c>
    </row>
    <row r="160" spans="2:31" x14ac:dyDescent="0.25">
      <c r="B160" s="32"/>
      <c r="C160" s="33"/>
      <c r="D160" s="34"/>
      <c r="E160" s="42">
        <v>1</v>
      </c>
      <c r="F160" s="138">
        <v>1</v>
      </c>
      <c r="G160" s="32"/>
      <c r="H160" s="136">
        <f>E160*F160*G160</f>
        <v>0</v>
      </c>
      <c r="I160" s="35"/>
      <c r="J160" s="22">
        <f t="shared" ref="J160:J171" si="121">(E160*F160)*(G160*I160)</f>
        <v>0</v>
      </c>
      <c r="K160" s="36"/>
      <c r="L160" s="22">
        <f>(I160*K160)*G160</f>
        <v>0</v>
      </c>
      <c r="M160" s="24">
        <f>J160+L160</f>
        <v>0</v>
      </c>
      <c r="N160" s="32"/>
      <c r="O160" s="33"/>
      <c r="P160" s="33"/>
      <c r="Q160" s="37"/>
      <c r="R160" s="22">
        <f t="shared" ref="R160:R171" si="122">(E160*F160)*(P160*Q160)</f>
        <v>0</v>
      </c>
      <c r="S160" s="38"/>
      <c r="T160" s="22">
        <f>(Q160*S160)*P160</f>
        <v>0</v>
      </c>
      <c r="U160" s="24">
        <f>R160+T160</f>
        <v>0</v>
      </c>
      <c r="V160" s="32"/>
      <c r="W160" s="33"/>
      <c r="X160" s="33"/>
      <c r="Y160" s="35"/>
      <c r="Z160" s="22">
        <f t="shared" ref="Z160:Z171" si="123">(E160*F160)*(X160*Y160)</f>
        <v>0</v>
      </c>
      <c r="AA160" s="36"/>
      <c r="AB160" s="22">
        <f>(Y160*AA160)*X160</f>
        <v>0</v>
      </c>
      <c r="AC160" s="22">
        <f>Z160+AB160</f>
        <v>0</v>
      </c>
      <c r="AD160" s="36"/>
      <c r="AE160" s="24">
        <f>(AC160*AD160)+AC160</f>
        <v>0</v>
      </c>
    </row>
    <row r="161" spans="2:31" x14ac:dyDescent="0.25">
      <c r="B161" s="32"/>
      <c r="C161" s="33"/>
      <c r="D161" s="34"/>
      <c r="E161" s="42">
        <v>1</v>
      </c>
      <c r="F161" s="138">
        <v>1</v>
      </c>
      <c r="G161" s="32"/>
      <c r="H161" s="136">
        <f t="shared" ref="H161:H171" si="124">E161*F161*G161</f>
        <v>0</v>
      </c>
      <c r="I161" s="35"/>
      <c r="J161" s="22">
        <f t="shared" si="121"/>
        <v>0</v>
      </c>
      <c r="K161" s="36"/>
      <c r="L161" s="22">
        <f t="shared" ref="L161:L171" si="125">(I161*K161)*G161</f>
        <v>0</v>
      </c>
      <c r="M161" s="24">
        <f t="shared" ref="M161:M171" si="126">J161+L161</f>
        <v>0</v>
      </c>
      <c r="N161" s="32"/>
      <c r="O161" s="33"/>
      <c r="P161" s="33"/>
      <c r="Q161" s="35"/>
      <c r="R161" s="22">
        <f t="shared" si="122"/>
        <v>0</v>
      </c>
      <c r="S161" s="38"/>
      <c r="T161" s="22">
        <f t="shared" ref="T161:T171" si="127">(Q161*S161)*P161</f>
        <v>0</v>
      </c>
      <c r="U161" s="24">
        <f t="shared" ref="U161:U171" si="128">R161+T161</f>
        <v>0</v>
      </c>
      <c r="V161" s="32"/>
      <c r="W161" s="33"/>
      <c r="X161" s="33"/>
      <c r="Y161" s="35"/>
      <c r="Z161" s="22">
        <f t="shared" si="123"/>
        <v>0</v>
      </c>
      <c r="AA161" s="36"/>
      <c r="AB161" s="22">
        <f t="shared" ref="AB161:AB171" si="129">(Y161*AA161)*X161</f>
        <v>0</v>
      </c>
      <c r="AC161" s="22">
        <f t="shared" ref="AC161:AC171" si="130">Z161+AB161</f>
        <v>0</v>
      </c>
      <c r="AD161" s="36"/>
      <c r="AE161" s="24">
        <f t="shared" ref="AE161:AE171" si="131">(AC161*AD161)+AC161</f>
        <v>0</v>
      </c>
    </row>
    <row r="162" spans="2:31" x14ac:dyDescent="0.25">
      <c r="B162" s="32"/>
      <c r="C162" s="33"/>
      <c r="D162" s="34"/>
      <c r="E162" s="42">
        <v>1</v>
      </c>
      <c r="F162" s="138">
        <v>1</v>
      </c>
      <c r="G162" s="32"/>
      <c r="H162" s="136">
        <f t="shared" si="124"/>
        <v>0</v>
      </c>
      <c r="I162" s="35"/>
      <c r="J162" s="22">
        <f t="shared" si="121"/>
        <v>0</v>
      </c>
      <c r="K162" s="36"/>
      <c r="L162" s="22">
        <f t="shared" si="125"/>
        <v>0</v>
      </c>
      <c r="M162" s="24">
        <f t="shared" si="126"/>
        <v>0</v>
      </c>
      <c r="N162" s="32"/>
      <c r="O162" s="33"/>
      <c r="P162" s="33"/>
      <c r="Q162" s="35"/>
      <c r="R162" s="22">
        <f t="shared" si="122"/>
        <v>0</v>
      </c>
      <c r="S162" s="38"/>
      <c r="T162" s="22">
        <f t="shared" si="127"/>
        <v>0</v>
      </c>
      <c r="U162" s="24">
        <f t="shared" si="128"/>
        <v>0</v>
      </c>
      <c r="V162" s="32"/>
      <c r="W162" s="33"/>
      <c r="X162" s="33"/>
      <c r="Y162" s="35"/>
      <c r="Z162" s="22">
        <f t="shared" si="123"/>
        <v>0</v>
      </c>
      <c r="AA162" s="36"/>
      <c r="AB162" s="22">
        <f t="shared" si="129"/>
        <v>0</v>
      </c>
      <c r="AC162" s="22">
        <f t="shared" si="130"/>
        <v>0</v>
      </c>
      <c r="AD162" s="36"/>
      <c r="AE162" s="24">
        <f t="shared" si="131"/>
        <v>0</v>
      </c>
    </row>
    <row r="163" spans="2:31" x14ac:dyDescent="0.25">
      <c r="B163" s="32"/>
      <c r="C163" s="33"/>
      <c r="D163" s="34"/>
      <c r="E163" s="42">
        <v>1</v>
      </c>
      <c r="F163" s="138">
        <v>1</v>
      </c>
      <c r="G163" s="32"/>
      <c r="H163" s="136">
        <f t="shared" si="124"/>
        <v>0</v>
      </c>
      <c r="I163" s="35"/>
      <c r="J163" s="22">
        <f t="shared" si="121"/>
        <v>0</v>
      </c>
      <c r="K163" s="36"/>
      <c r="L163" s="22">
        <f t="shared" si="125"/>
        <v>0</v>
      </c>
      <c r="M163" s="24">
        <f t="shared" si="126"/>
        <v>0</v>
      </c>
      <c r="N163" s="32"/>
      <c r="O163" s="33"/>
      <c r="P163" s="33"/>
      <c r="Q163" s="35"/>
      <c r="R163" s="22">
        <f t="shared" si="122"/>
        <v>0</v>
      </c>
      <c r="S163" s="38"/>
      <c r="T163" s="22">
        <f t="shared" si="127"/>
        <v>0</v>
      </c>
      <c r="U163" s="24">
        <f t="shared" si="128"/>
        <v>0</v>
      </c>
      <c r="V163" s="32"/>
      <c r="W163" s="33"/>
      <c r="X163" s="33"/>
      <c r="Y163" s="35"/>
      <c r="Z163" s="22">
        <f t="shared" si="123"/>
        <v>0</v>
      </c>
      <c r="AA163" s="36"/>
      <c r="AB163" s="22">
        <f t="shared" si="129"/>
        <v>0</v>
      </c>
      <c r="AC163" s="22">
        <f t="shared" si="130"/>
        <v>0</v>
      </c>
      <c r="AD163" s="36"/>
      <c r="AE163" s="24">
        <f t="shared" si="131"/>
        <v>0</v>
      </c>
    </row>
    <row r="164" spans="2:31" x14ac:dyDescent="0.25">
      <c r="B164" s="32"/>
      <c r="C164" s="33"/>
      <c r="D164" s="34"/>
      <c r="E164" s="42">
        <v>1</v>
      </c>
      <c r="F164" s="138">
        <v>1</v>
      </c>
      <c r="G164" s="32"/>
      <c r="H164" s="136">
        <f t="shared" si="124"/>
        <v>0</v>
      </c>
      <c r="I164" s="35"/>
      <c r="J164" s="22">
        <f t="shared" si="121"/>
        <v>0</v>
      </c>
      <c r="K164" s="36"/>
      <c r="L164" s="22">
        <f t="shared" si="125"/>
        <v>0</v>
      </c>
      <c r="M164" s="24">
        <f t="shared" si="126"/>
        <v>0</v>
      </c>
      <c r="N164" s="32"/>
      <c r="O164" s="33"/>
      <c r="P164" s="33"/>
      <c r="Q164" s="35"/>
      <c r="R164" s="22">
        <f t="shared" si="122"/>
        <v>0</v>
      </c>
      <c r="S164" s="38"/>
      <c r="T164" s="22">
        <f t="shared" si="127"/>
        <v>0</v>
      </c>
      <c r="U164" s="24">
        <f t="shared" si="128"/>
        <v>0</v>
      </c>
      <c r="V164" s="32"/>
      <c r="W164" s="33"/>
      <c r="X164" s="33"/>
      <c r="Y164" s="35"/>
      <c r="Z164" s="22">
        <f t="shared" si="123"/>
        <v>0</v>
      </c>
      <c r="AA164" s="36"/>
      <c r="AB164" s="22">
        <f t="shared" si="129"/>
        <v>0</v>
      </c>
      <c r="AC164" s="22">
        <f t="shared" si="130"/>
        <v>0</v>
      </c>
      <c r="AD164" s="36"/>
      <c r="AE164" s="24">
        <f t="shared" si="131"/>
        <v>0</v>
      </c>
    </row>
    <row r="165" spans="2:31" x14ac:dyDescent="0.25">
      <c r="B165" s="32"/>
      <c r="C165" s="33"/>
      <c r="D165" s="34"/>
      <c r="E165" s="42">
        <v>1</v>
      </c>
      <c r="F165" s="138">
        <v>1</v>
      </c>
      <c r="G165" s="32"/>
      <c r="H165" s="136">
        <f t="shared" si="124"/>
        <v>0</v>
      </c>
      <c r="I165" s="35"/>
      <c r="J165" s="22">
        <f t="shared" si="121"/>
        <v>0</v>
      </c>
      <c r="K165" s="36"/>
      <c r="L165" s="22">
        <f t="shared" si="125"/>
        <v>0</v>
      </c>
      <c r="M165" s="24">
        <f t="shared" si="126"/>
        <v>0</v>
      </c>
      <c r="N165" s="32"/>
      <c r="O165" s="33"/>
      <c r="P165" s="33"/>
      <c r="Q165" s="35"/>
      <c r="R165" s="22">
        <f t="shared" si="122"/>
        <v>0</v>
      </c>
      <c r="S165" s="38"/>
      <c r="T165" s="22">
        <f t="shared" si="127"/>
        <v>0</v>
      </c>
      <c r="U165" s="24">
        <f t="shared" si="128"/>
        <v>0</v>
      </c>
      <c r="V165" s="32"/>
      <c r="W165" s="33"/>
      <c r="X165" s="33"/>
      <c r="Y165" s="35"/>
      <c r="Z165" s="22">
        <f t="shared" si="123"/>
        <v>0</v>
      </c>
      <c r="AA165" s="36"/>
      <c r="AB165" s="22">
        <f t="shared" si="129"/>
        <v>0</v>
      </c>
      <c r="AC165" s="22">
        <f t="shared" si="130"/>
        <v>0</v>
      </c>
      <c r="AD165" s="36"/>
      <c r="AE165" s="24">
        <f t="shared" si="131"/>
        <v>0</v>
      </c>
    </row>
    <row r="166" spans="2:31" x14ac:dyDescent="0.25">
      <c r="B166" s="32"/>
      <c r="C166" s="33"/>
      <c r="D166" s="34"/>
      <c r="E166" s="42">
        <v>1</v>
      </c>
      <c r="F166" s="138">
        <v>1</v>
      </c>
      <c r="G166" s="32"/>
      <c r="H166" s="136">
        <f t="shared" si="124"/>
        <v>0</v>
      </c>
      <c r="I166" s="35"/>
      <c r="J166" s="22">
        <f t="shared" si="121"/>
        <v>0</v>
      </c>
      <c r="K166" s="36"/>
      <c r="L166" s="22">
        <f t="shared" si="125"/>
        <v>0</v>
      </c>
      <c r="M166" s="24">
        <f t="shared" si="126"/>
        <v>0</v>
      </c>
      <c r="N166" s="32"/>
      <c r="O166" s="33"/>
      <c r="P166" s="33"/>
      <c r="Q166" s="35"/>
      <c r="R166" s="22">
        <f t="shared" si="122"/>
        <v>0</v>
      </c>
      <c r="S166" s="38"/>
      <c r="T166" s="22">
        <f t="shared" si="127"/>
        <v>0</v>
      </c>
      <c r="U166" s="24">
        <f t="shared" si="128"/>
        <v>0</v>
      </c>
      <c r="V166" s="32"/>
      <c r="W166" s="33"/>
      <c r="X166" s="33"/>
      <c r="Y166" s="35"/>
      <c r="Z166" s="22">
        <f t="shared" si="123"/>
        <v>0</v>
      </c>
      <c r="AA166" s="36"/>
      <c r="AB166" s="22">
        <f t="shared" si="129"/>
        <v>0</v>
      </c>
      <c r="AC166" s="22">
        <f t="shared" si="130"/>
        <v>0</v>
      </c>
      <c r="AD166" s="36"/>
      <c r="AE166" s="24">
        <f t="shared" si="131"/>
        <v>0</v>
      </c>
    </row>
    <row r="167" spans="2:31" x14ac:dyDescent="0.25">
      <c r="B167" s="32"/>
      <c r="C167" s="33"/>
      <c r="D167" s="34"/>
      <c r="E167" s="42">
        <v>1</v>
      </c>
      <c r="F167" s="138">
        <v>1</v>
      </c>
      <c r="G167" s="32"/>
      <c r="H167" s="136">
        <f t="shared" si="124"/>
        <v>0</v>
      </c>
      <c r="I167" s="35"/>
      <c r="J167" s="22">
        <f t="shared" si="121"/>
        <v>0</v>
      </c>
      <c r="K167" s="36"/>
      <c r="L167" s="22">
        <f t="shared" si="125"/>
        <v>0</v>
      </c>
      <c r="M167" s="24">
        <f t="shared" si="126"/>
        <v>0</v>
      </c>
      <c r="N167" s="32"/>
      <c r="O167" s="33"/>
      <c r="P167" s="33"/>
      <c r="Q167" s="35"/>
      <c r="R167" s="22">
        <f t="shared" si="122"/>
        <v>0</v>
      </c>
      <c r="S167" s="38"/>
      <c r="T167" s="22">
        <f t="shared" si="127"/>
        <v>0</v>
      </c>
      <c r="U167" s="24">
        <f t="shared" si="128"/>
        <v>0</v>
      </c>
      <c r="V167" s="32"/>
      <c r="W167" s="33"/>
      <c r="X167" s="33"/>
      <c r="Y167" s="35"/>
      <c r="Z167" s="22">
        <f t="shared" si="123"/>
        <v>0</v>
      </c>
      <c r="AA167" s="36"/>
      <c r="AB167" s="22">
        <f t="shared" si="129"/>
        <v>0</v>
      </c>
      <c r="AC167" s="22">
        <f t="shared" si="130"/>
        <v>0</v>
      </c>
      <c r="AD167" s="36"/>
      <c r="AE167" s="24">
        <f t="shared" si="131"/>
        <v>0</v>
      </c>
    </row>
    <row r="168" spans="2:31" x14ac:dyDescent="0.25">
      <c r="B168" s="32"/>
      <c r="C168" s="33"/>
      <c r="D168" s="34"/>
      <c r="E168" s="42">
        <v>1</v>
      </c>
      <c r="F168" s="138">
        <v>1</v>
      </c>
      <c r="G168" s="32"/>
      <c r="H168" s="136">
        <f t="shared" si="124"/>
        <v>0</v>
      </c>
      <c r="I168" s="35"/>
      <c r="J168" s="22">
        <f t="shared" si="121"/>
        <v>0</v>
      </c>
      <c r="K168" s="36"/>
      <c r="L168" s="22">
        <f t="shared" si="125"/>
        <v>0</v>
      </c>
      <c r="M168" s="24">
        <f t="shared" si="126"/>
        <v>0</v>
      </c>
      <c r="N168" s="32"/>
      <c r="O168" s="33"/>
      <c r="P168" s="33"/>
      <c r="Q168" s="35"/>
      <c r="R168" s="22">
        <f t="shared" si="122"/>
        <v>0</v>
      </c>
      <c r="S168" s="38"/>
      <c r="T168" s="22">
        <f t="shared" si="127"/>
        <v>0</v>
      </c>
      <c r="U168" s="24">
        <f t="shared" si="128"/>
        <v>0</v>
      </c>
      <c r="V168" s="32"/>
      <c r="W168" s="33"/>
      <c r="X168" s="33"/>
      <c r="Y168" s="35"/>
      <c r="Z168" s="22">
        <f t="shared" si="123"/>
        <v>0</v>
      </c>
      <c r="AA168" s="36"/>
      <c r="AB168" s="22">
        <f t="shared" si="129"/>
        <v>0</v>
      </c>
      <c r="AC168" s="22">
        <f t="shared" si="130"/>
        <v>0</v>
      </c>
      <c r="AD168" s="36"/>
      <c r="AE168" s="24">
        <f t="shared" si="131"/>
        <v>0</v>
      </c>
    </row>
    <row r="169" spans="2:31" x14ac:dyDescent="0.25">
      <c r="B169" s="32"/>
      <c r="C169" s="33"/>
      <c r="D169" s="34"/>
      <c r="E169" s="42">
        <v>1</v>
      </c>
      <c r="F169" s="138">
        <v>1</v>
      </c>
      <c r="G169" s="32"/>
      <c r="H169" s="136">
        <f t="shared" si="124"/>
        <v>0</v>
      </c>
      <c r="I169" s="35"/>
      <c r="J169" s="22">
        <f t="shared" si="121"/>
        <v>0</v>
      </c>
      <c r="K169" s="36"/>
      <c r="L169" s="22">
        <f t="shared" si="125"/>
        <v>0</v>
      </c>
      <c r="M169" s="24">
        <f t="shared" si="126"/>
        <v>0</v>
      </c>
      <c r="N169" s="32"/>
      <c r="O169" s="33"/>
      <c r="P169" s="33"/>
      <c r="Q169" s="35"/>
      <c r="R169" s="22">
        <f t="shared" si="122"/>
        <v>0</v>
      </c>
      <c r="S169" s="38"/>
      <c r="T169" s="22">
        <f t="shared" si="127"/>
        <v>0</v>
      </c>
      <c r="U169" s="24">
        <f t="shared" si="128"/>
        <v>0</v>
      </c>
      <c r="V169" s="32"/>
      <c r="W169" s="33"/>
      <c r="X169" s="33"/>
      <c r="Y169" s="35"/>
      <c r="Z169" s="22">
        <f t="shared" si="123"/>
        <v>0</v>
      </c>
      <c r="AA169" s="36"/>
      <c r="AB169" s="22">
        <f t="shared" si="129"/>
        <v>0</v>
      </c>
      <c r="AC169" s="22">
        <f t="shared" si="130"/>
        <v>0</v>
      </c>
      <c r="AD169" s="36"/>
      <c r="AE169" s="24">
        <f t="shared" si="131"/>
        <v>0</v>
      </c>
    </row>
    <row r="170" spans="2:31" x14ac:dyDescent="0.25">
      <c r="B170" s="32"/>
      <c r="C170" s="33"/>
      <c r="D170" s="34"/>
      <c r="E170" s="42">
        <v>1</v>
      </c>
      <c r="F170" s="138">
        <v>1</v>
      </c>
      <c r="G170" s="32"/>
      <c r="H170" s="136">
        <f t="shared" si="124"/>
        <v>0</v>
      </c>
      <c r="I170" s="35"/>
      <c r="J170" s="22">
        <f t="shared" si="121"/>
        <v>0</v>
      </c>
      <c r="K170" s="36"/>
      <c r="L170" s="22">
        <f t="shared" si="125"/>
        <v>0</v>
      </c>
      <c r="M170" s="24">
        <f t="shared" si="126"/>
        <v>0</v>
      </c>
      <c r="N170" s="32"/>
      <c r="O170" s="33"/>
      <c r="P170" s="33"/>
      <c r="Q170" s="35"/>
      <c r="R170" s="22">
        <f t="shared" si="122"/>
        <v>0</v>
      </c>
      <c r="S170" s="38"/>
      <c r="T170" s="22">
        <f t="shared" si="127"/>
        <v>0</v>
      </c>
      <c r="U170" s="24">
        <f t="shared" si="128"/>
        <v>0</v>
      </c>
      <c r="V170" s="32"/>
      <c r="W170" s="33"/>
      <c r="X170" s="33"/>
      <c r="Y170" s="35"/>
      <c r="Z170" s="22">
        <f t="shared" si="123"/>
        <v>0</v>
      </c>
      <c r="AA170" s="36"/>
      <c r="AB170" s="22">
        <f t="shared" si="129"/>
        <v>0</v>
      </c>
      <c r="AC170" s="22">
        <f t="shared" si="130"/>
        <v>0</v>
      </c>
      <c r="AD170" s="36"/>
      <c r="AE170" s="24">
        <f t="shared" si="131"/>
        <v>0</v>
      </c>
    </row>
    <row r="171" spans="2:31" ht="15.75" thickBot="1" x14ac:dyDescent="0.3">
      <c r="B171" s="32"/>
      <c r="C171" s="33"/>
      <c r="D171" s="34"/>
      <c r="E171" s="42">
        <v>1</v>
      </c>
      <c r="F171" s="138">
        <v>1</v>
      </c>
      <c r="G171" s="32"/>
      <c r="H171" s="136">
        <f t="shared" si="124"/>
        <v>0</v>
      </c>
      <c r="I171" s="35"/>
      <c r="J171" s="22">
        <f t="shared" si="121"/>
        <v>0</v>
      </c>
      <c r="K171" s="36"/>
      <c r="L171" s="22">
        <f t="shared" si="125"/>
        <v>0</v>
      </c>
      <c r="M171" s="24">
        <f t="shared" si="126"/>
        <v>0</v>
      </c>
      <c r="N171" s="32"/>
      <c r="O171" s="33"/>
      <c r="P171" s="33"/>
      <c r="Q171" s="35"/>
      <c r="R171" s="22">
        <f t="shared" si="122"/>
        <v>0</v>
      </c>
      <c r="S171" s="38"/>
      <c r="T171" s="22">
        <f t="shared" si="127"/>
        <v>0</v>
      </c>
      <c r="U171" s="24">
        <f t="shared" si="128"/>
        <v>0</v>
      </c>
      <c r="V171" s="32"/>
      <c r="W171" s="33"/>
      <c r="X171" s="33"/>
      <c r="Y171" s="35"/>
      <c r="Z171" s="22">
        <f t="shared" si="123"/>
        <v>0</v>
      </c>
      <c r="AA171" s="36"/>
      <c r="AB171" s="22">
        <f t="shared" si="129"/>
        <v>0</v>
      </c>
      <c r="AC171" s="22">
        <f t="shared" si="130"/>
        <v>0</v>
      </c>
      <c r="AD171" s="36"/>
      <c r="AE171" s="24">
        <f t="shared" si="131"/>
        <v>0</v>
      </c>
    </row>
    <row r="172" spans="2:31" ht="15.75" thickBot="1" x14ac:dyDescent="0.3">
      <c r="B172" s="21" t="s">
        <v>16</v>
      </c>
      <c r="C172" s="23">
        <f>M172+U172+AC172</f>
        <v>0</v>
      </c>
      <c r="D172" s="18"/>
      <c r="E172" s="134"/>
      <c r="F172" s="18"/>
      <c r="G172" s="135"/>
      <c r="H172" s="19">
        <f>SUM(H160:H171)</f>
        <v>0</v>
      </c>
      <c r="I172" s="18"/>
      <c r="J172" s="23">
        <f>SUM(J160:J171)</f>
        <v>0</v>
      </c>
      <c r="K172" s="18"/>
      <c r="L172" s="23">
        <f>SUM(L160:L171)</f>
        <v>0</v>
      </c>
      <c r="M172" s="25">
        <f>SUM(M160:M171)</f>
        <v>0</v>
      </c>
      <c r="N172" s="18"/>
      <c r="O172" s="18"/>
      <c r="P172" s="18"/>
      <c r="Q172" s="18"/>
      <c r="R172" s="23">
        <f>SUM(R160:R171)</f>
        <v>0</v>
      </c>
      <c r="S172" s="18"/>
      <c r="T172" s="23">
        <f>SUM(T160:T171)</f>
        <v>0</v>
      </c>
      <c r="U172" s="23">
        <f>SUM(U160:U171)</f>
        <v>0</v>
      </c>
      <c r="V172" s="18"/>
      <c r="W172" s="18"/>
      <c r="X172" s="18"/>
      <c r="Y172" s="18"/>
      <c r="Z172" s="23">
        <f>SUM(Z160:Z171)</f>
        <v>0</v>
      </c>
      <c r="AA172" s="18"/>
      <c r="AB172" s="23">
        <f>SUM(AB160:AB171)</f>
        <v>0</v>
      </c>
      <c r="AC172" s="23">
        <f>SUM(AC160:AC171)</f>
        <v>0</v>
      </c>
      <c r="AD172" s="18"/>
      <c r="AE172" s="25">
        <f>SUM(AE160:AE171)</f>
        <v>0</v>
      </c>
    </row>
    <row r="173" spans="2:31" x14ac:dyDescent="0.25">
      <c r="F173" t="s">
        <v>86</v>
      </c>
    </row>
    <row r="184" spans="2:22" ht="15.75" thickBot="1" x14ac:dyDescent="0.3"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</row>
    <row r="185" spans="2:22" x14ac:dyDescent="0.25">
      <c r="B185" s="4" t="s">
        <v>40</v>
      </c>
      <c r="C185" s="30"/>
      <c r="D185" s="30"/>
      <c r="E185" s="30"/>
      <c r="F185" s="30"/>
      <c r="G185" s="30"/>
      <c r="H185" s="30"/>
      <c r="I185" s="31">
        <f>J158+J88+J74+J60+J46+J32+J18+J172+J102+J116+J130+J144</f>
        <v>0</v>
      </c>
      <c r="K185" s="4" t="s">
        <v>58</v>
      </c>
      <c r="L185" s="30"/>
      <c r="M185" s="30"/>
      <c r="N185" s="30"/>
      <c r="O185" s="31">
        <f>(M158+M88+M74+M60+M46+M32+M18)*1.06</f>
        <v>0</v>
      </c>
      <c r="Q185" s="4" t="s">
        <v>62</v>
      </c>
      <c r="R185" s="30"/>
      <c r="S185" s="30"/>
      <c r="T185" s="30"/>
      <c r="U185" s="30"/>
      <c r="V185" s="31">
        <f>(M158+M88+M74+M60+M46+M32+M18)*1.21</f>
        <v>0</v>
      </c>
    </row>
    <row r="186" spans="2:22" x14ac:dyDescent="0.25">
      <c r="B186" s="7" t="s">
        <v>39</v>
      </c>
      <c r="C186" s="8"/>
      <c r="D186" s="8"/>
      <c r="E186" s="8"/>
      <c r="F186" s="8"/>
      <c r="G186" s="8"/>
      <c r="H186" s="8"/>
      <c r="I186" s="24">
        <f>R158+R88+R74+R60+R46+R32+R18+R172+R102+R116+R130+R144</f>
        <v>0</v>
      </c>
      <c r="K186" s="7" t="s">
        <v>59</v>
      </c>
      <c r="L186" s="8"/>
      <c r="M186" s="8"/>
      <c r="N186" s="8"/>
      <c r="O186" s="24">
        <f>(U158+U88+U74+U60+U46+U32+U18)*1.21</f>
        <v>0</v>
      </c>
      <c r="Q186" s="7" t="s">
        <v>64</v>
      </c>
      <c r="R186" s="8"/>
      <c r="S186" s="8"/>
      <c r="T186" s="8"/>
      <c r="U186" s="8"/>
      <c r="V186" s="24">
        <f>O186</f>
        <v>0</v>
      </c>
    </row>
    <row r="187" spans="2:22" x14ac:dyDescent="0.25">
      <c r="B187" s="7" t="s">
        <v>38</v>
      </c>
      <c r="C187" s="8"/>
      <c r="D187" s="8"/>
      <c r="E187" s="8"/>
      <c r="F187" s="8"/>
      <c r="G187" s="8"/>
      <c r="H187" s="8"/>
      <c r="I187" s="24">
        <f>Z158+Z88+Z74+Z60+Z46+Z32+Z18+Z172+Z102+Z116+Z130+Z144</f>
        <v>0</v>
      </c>
      <c r="K187" s="7" t="s">
        <v>60</v>
      </c>
      <c r="L187" s="8"/>
      <c r="M187" s="8"/>
      <c r="N187" s="8"/>
      <c r="O187" s="24">
        <f>AE158+AE88+AE74+AE60+AE46+AE32+AE18</f>
        <v>0</v>
      </c>
      <c r="Q187" s="7" t="s">
        <v>63</v>
      </c>
      <c r="R187" s="8"/>
      <c r="S187" s="8"/>
      <c r="T187" s="8"/>
      <c r="U187" s="8"/>
      <c r="V187" s="24">
        <f>O187</f>
        <v>0</v>
      </c>
    </row>
    <row r="188" spans="2:22" x14ac:dyDescent="0.25">
      <c r="B188" s="7"/>
      <c r="C188" s="8"/>
      <c r="D188" s="8"/>
      <c r="E188" s="8"/>
      <c r="F188" s="8"/>
      <c r="G188" s="8"/>
      <c r="H188" s="8"/>
      <c r="I188" s="24"/>
      <c r="K188" s="7" t="s">
        <v>61</v>
      </c>
      <c r="L188" s="8"/>
      <c r="M188" s="8"/>
      <c r="N188" s="8"/>
      <c r="O188" s="24">
        <f>C172*1.21</f>
        <v>0</v>
      </c>
      <c r="Q188" s="7" t="s">
        <v>61</v>
      </c>
      <c r="R188" s="8"/>
      <c r="S188" s="8"/>
      <c r="T188" s="8"/>
      <c r="U188" s="8"/>
      <c r="V188" s="24">
        <f>O188</f>
        <v>0</v>
      </c>
    </row>
    <row r="189" spans="2:22" x14ac:dyDescent="0.25">
      <c r="B189" s="7"/>
      <c r="C189" s="8"/>
      <c r="D189" s="8"/>
      <c r="E189" s="8"/>
      <c r="F189" s="8"/>
      <c r="G189" s="8"/>
      <c r="H189" s="8"/>
      <c r="I189" s="13"/>
      <c r="K189" s="7"/>
      <c r="L189" s="8"/>
      <c r="M189" s="8"/>
      <c r="N189" s="8"/>
      <c r="O189" s="24"/>
      <c r="Q189" s="7"/>
      <c r="R189" s="8"/>
      <c r="S189" s="8"/>
      <c r="T189" s="8"/>
      <c r="U189" s="8"/>
      <c r="V189" s="24"/>
    </row>
    <row r="190" spans="2:22" x14ac:dyDescent="0.25">
      <c r="B190" s="80" t="s">
        <v>41</v>
      </c>
      <c r="C190" s="8"/>
      <c r="D190" s="8"/>
      <c r="E190" s="8"/>
      <c r="F190" s="8"/>
      <c r="G190" s="8"/>
      <c r="H190" s="8"/>
      <c r="I190" s="24">
        <f>SUM(I185:I188)</f>
        <v>0</v>
      </c>
      <c r="K190" s="7" t="s">
        <v>26</v>
      </c>
      <c r="L190" s="8"/>
      <c r="M190" s="8"/>
      <c r="N190" s="8"/>
      <c r="O190" s="24">
        <f>C172+C158+C88+C74+C60+C46+C32+C18</f>
        <v>0</v>
      </c>
      <c r="Q190" s="7" t="s">
        <v>26</v>
      </c>
      <c r="R190" s="8"/>
      <c r="S190" s="8"/>
      <c r="T190" s="8"/>
      <c r="U190" s="8"/>
      <c r="V190" s="24">
        <f>O190</f>
        <v>0</v>
      </c>
    </row>
    <row r="191" spans="2:22" x14ac:dyDescent="0.25">
      <c r="B191" s="7"/>
      <c r="C191" s="8"/>
      <c r="D191" s="8"/>
      <c r="E191" s="8"/>
      <c r="F191" s="8"/>
      <c r="G191" s="8"/>
      <c r="H191" s="8"/>
      <c r="I191" s="13"/>
      <c r="K191" s="7" t="s">
        <v>30</v>
      </c>
      <c r="L191" s="8"/>
      <c r="M191" s="8"/>
      <c r="N191" s="8"/>
      <c r="O191" s="24">
        <f>O192-O190</f>
        <v>0</v>
      </c>
      <c r="Q191" s="7" t="s">
        <v>30</v>
      </c>
      <c r="R191" s="8"/>
      <c r="S191" s="8"/>
      <c r="T191" s="8"/>
      <c r="U191" s="8"/>
      <c r="V191" s="24">
        <f>V192-V190</f>
        <v>0</v>
      </c>
    </row>
    <row r="192" spans="2:22" ht="15.75" thickBot="1" x14ac:dyDescent="0.3">
      <c r="B192" s="9"/>
      <c r="C192" s="10"/>
      <c r="D192" s="10"/>
      <c r="E192" s="10"/>
      <c r="F192" s="10"/>
      <c r="G192" s="10"/>
      <c r="H192" s="10"/>
      <c r="I192" s="15"/>
      <c r="K192" s="78" t="s">
        <v>29</v>
      </c>
      <c r="L192" s="79"/>
      <c r="M192" s="79"/>
      <c r="N192" s="79"/>
      <c r="O192" s="24">
        <f>SUM(O185:O188)</f>
        <v>0</v>
      </c>
      <c r="Q192" s="78" t="s">
        <v>29</v>
      </c>
      <c r="R192" s="79"/>
      <c r="S192" s="79"/>
      <c r="T192" s="79"/>
      <c r="U192" s="10"/>
      <c r="V192" s="63">
        <f>SUM(V185:V188)</f>
        <v>0</v>
      </c>
    </row>
    <row r="193" spans="2:12" ht="15.75" thickBot="1" x14ac:dyDescent="0.3"/>
    <row r="194" spans="2:12" x14ac:dyDescent="0.25">
      <c r="B194" s="4" t="s">
        <v>27</v>
      </c>
      <c r="C194" s="30"/>
      <c r="D194" s="30"/>
      <c r="E194" s="30"/>
      <c r="F194" s="30"/>
      <c r="G194" s="30"/>
      <c r="H194" s="30"/>
      <c r="I194" s="31">
        <f>L18+T18+AB18+AB32+T32+L32+L46+T46+AB46+AB60+T60+L60+L74+T74+AB74+AB88+T88+L88+L158+T158+AB158+AB172+T172+L172</f>
        <v>0</v>
      </c>
    </row>
    <row r="195" spans="2:12" x14ac:dyDescent="0.25">
      <c r="B195" s="7" t="s">
        <v>80</v>
      </c>
      <c r="C195" s="8"/>
      <c r="D195" s="8"/>
      <c r="E195" s="8"/>
      <c r="F195" s="8"/>
      <c r="G195" s="8"/>
      <c r="H195" s="8"/>
      <c r="I195" s="81" t="e">
        <f>I194/I190</f>
        <v>#DIV/0!</v>
      </c>
    </row>
    <row r="196" spans="2:12" x14ac:dyDescent="0.25">
      <c r="B196" s="7"/>
      <c r="C196" s="8"/>
      <c r="D196" s="8"/>
      <c r="E196" s="8"/>
      <c r="F196" s="8"/>
      <c r="G196" s="8"/>
      <c r="H196" s="8"/>
      <c r="I196" s="13"/>
    </row>
    <row r="197" spans="2:12" x14ac:dyDescent="0.25">
      <c r="B197" s="7" t="s">
        <v>28</v>
      </c>
      <c r="C197" s="8"/>
      <c r="D197" s="8"/>
      <c r="E197" s="8"/>
      <c r="F197" s="8"/>
      <c r="G197" s="8"/>
      <c r="H197" s="8"/>
      <c r="I197" s="13">
        <f>H18+H32+H46+H60+H74+H88+H158+H172</f>
        <v>0</v>
      </c>
    </row>
    <row r="198" spans="2:12" ht="15.75" thickBot="1" x14ac:dyDescent="0.3">
      <c r="B198" s="7"/>
      <c r="C198" s="8"/>
      <c r="D198" s="8"/>
      <c r="E198" s="8"/>
      <c r="F198" s="8"/>
      <c r="G198" s="8"/>
      <c r="H198" s="8"/>
      <c r="I198" s="13"/>
    </row>
    <row r="199" spans="2:12" ht="15.75" thickBot="1" x14ac:dyDescent="0.3">
      <c r="B199" s="9" t="s">
        <v>37</v>
      </c>
      <c r="C199" s="10"/>
      <c r="D199" s="75"/>
      <c r="E199" s="10"/>
      <c r="F199" s="10"/>
      <c r="G199" s="10"/>
      <c r="H199" s="10"/>
      <c r="I199" s="15"/>
    </row>
    <row r="200" spans="2:12" x14ac:dyDescent="0.25"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</row>
  </sheetData>
  <sheetProtection algorithmName="SHA-512" hashValue="vLrEnMxEJhOih68ph/J3DHNjsDlVudCN80vbCDLx8PO27doyNqG3ZZv0J7pfNTwH+YqoErJZJ7+Q+uxxlm9oRQ==" saltValue="EbEVckcSyyguBUSxenF4+A==" spinCount="100000" sheet="1" objects="1" scenarios="1" selectLockedCells="1"/>
  <pageMargins left="0.7" right="0.7" top="0.75" bottom="0.75" header="0.3" footer="0.3"/>
  <pageSetup paperSize="9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38"/>
  <sheetViews>
    <sheetView topLeftCell="A19" workbookViewId="0">
      <selection activeCell="B22" sqref="B22"/>
    </sheetView>
  </sheetViews>
  <sheetFormatPr defaultRowHeight="15" x14ac:dyDescent="0.25"/>
  <cols>
    <col min="2" max="2" width="26.42578125" customWidth="1"/>
    <col min="3" max="3" width="10.140625" customWidth="1"/>
    <col min="4" max="4" width="9.85546875" customWidth="1"/>
    <col min="5" max="5" width="10.5703125" customWidth="1"/>
    <col min="8" max="8" width="12.85546875" customWidth="1"/>
  </cols>
  <sheetData>
    <row r="1" spans="2:17" ht="15.75" thickBot="1" x14ac:dyDescent="0.3"/>
    <row r="2" spans="2:17" ht="21.75" thickBot="1" x14ac:dyDescent="0.4">
      <c r="B2" s="130" t="str">
        <f>Voorcalculatie!B2:I2</f>
        <v>Project:</v>
      </c>
      <c r="C2" s="131"/>
      <c r="D2" s="131"/>
      <c r="E2" s="131"/>
      <c r="F2" s="132"/>
    </row>
    <row r="3" spans="2:17" ht="21.75" thickBot="1" x14ac:dyDescent="0.4">
      <c r="B3" s="130" t="str">
        <f>Voorcalculatie!B3</f>
        <v>Naam en klas:</v>
      </c>
      <c r="C3" s="131"/>
      <c r="D3" s="131"/>
      <c r="E3" s="131"/>
      <c r="F3" s="132"/>
    </row>
    <row r="4" spans="2:17" ht="26.25" x14ac:dyDescent="0.4">
      <c r="B4" s="3" t="s">
        <v>36</v>
      </c>
      <c r="C4" s="3"/>
      <c r="D4" s="3"/>
      <c r="E4" s="3"/>
      <c r="G4" s="89" t="s">
        <v>43</v>
      </c>
      <c r="H4" s="90"/>
      <c r="I4" s="90"/>
      <c r="J4" s="95"/>
      <c r="K4" s="95"/>
    </row>
    <row r="5" spans="2:17" ht="19.5" thickBot="1" x14ac:dyDescent="0.35">
      <c r="B5" s="20" t="s">
        <v>0</v>
      </c>
      <c r="E5" s="20" t="s">
        <v>3</v>
      </c>
      <c r="H5" s="20" t="s">
        <v>9</v>
      </c>
      <c r="M5" s="20" t="s">
        <v>6</v>
      </c>
    </row>
    <row r="6" spans="2:17" ht="45" x14ac:dyDescent="0.25">
      <c r="B6" s="96" t="str">
        <f>Voorcalculatie!B5</f>
        <v>groep 1</v>
      </c>
      <c r="C6" s="5" t="s">
        <v>1</v>
      </c>
      <c r="D6" s="6" t="s">
        <v>2</v>
      </c>
      <c r="E6" s="11" t="s">
        <v>76</v>
      </c>
      <c r="F6" s="5" t="s">
        <v>5</v>
      </c>
      <c r="G6" s="5" t="s">
        <v>12</v>
      </c>
      <c r="H6" s="11" t="s">
        <v>67</v>
      </c>
      <c r="I6" s="5" t="s">
        <v>2</v>
      </c>
      <c r="J6" s="5" t="s">
        <v>1</v>
      </c>
      <c r="K6" s="5" t="s">
        <v>7</v>
      </c>
      <c r="L6" s="5" t="s">
        <v>12</v>
      </c>
      <c r="M6" s="11" t="s">
        <v>6</v>
      </c>
      <c r="N6" s="5" t="s">
        <v>2</v>
      </c>
      <c r="O6" s="5" t="s">
        <v>1</v>
      </c>
      <c r="P6" s="5" t="s">
        <v>7</v>
      </c>
      <c r="Q6" s="5" t="s">
        <v>12</v>
      </c>
    </row>
    <row r="7" spans="2:17" x14ac:dyDescent="0.25">
      <c r="B7" s="32"/>
      <c r="C7" s="33"/>
      <c r="D7" s="34"/>
      <c r="E7" s="32"/>
      <c r="F7" s="35"/>
      <c r="G7" s="22">
        <f>E7*F7</f>
        <v>0</v>
      </c>
      <c r="H7" s="32"/>
      <c r="I7" s="33"/>
      <c r="J7" s="33"/>
      <c r="K7" s="37"/>
      <c r="L7" s="22">
        <f>J7*K7</f>
        <v>0</v>
      </c>
      <c r="M7" s="32"/>
      <c r="N7" s="33"/>
      <c r="O7" s="33"/>
      <c r="P7" s="35"/>
      <c r="Q7" s="22">
        <f>O7*P7</f>
        <v>0</v>
      </c>
    </row>
    <row r="8" spans="2:17" x14ac:dyDescent="0.25">
      <c r="B8" s="32"/>
      <c r="C8" s="33"/>
      <c r="D8" s="34"/>
      <c r="E8" s="32"/>
      <c r="F8" s="35"/>
      <c r="G8" s="22">
        <f t="shared" ref="G8:G18" si="0">E8*F8</f>
        <v>0</v>
      </c>
      <c r="H8" s="32"/>
      <c r="I8" s="33"/>
      <c r="J8" s="33"/>
      <c r="K8" s="37"/>
      <c r="L8" s="22">
        <f t="shared" ref="L8:L18" si="1">J8*K8</f>
        <v>0</v>
      </c>
      <c r="M8" s="32"/>
      <c r="N8" s="33"/>
      <c r="O8" s="33"/>
      <c r="P8" s="35"/>
      <c r="Q8" s="22">
        <f t="shared" ref="Q8:Q18" si="2">O8*P8</f>
        <v>0</v>
      </c>
    </row>
    <row r="9" spans="2:17" x14ac:dyDescent="0.25">
      <c r="B9" s="32"/>
      <c r="C9" s="33"/>
      <c r="D9" s="34"/>
      <c r="E9" s="32"/>
      <c r="F9" s="35"/>
      <c r="G9" s="22">
        <f t="shared" si="0"/>
        <v>0</v>
      </c>
      <c r="H9" s="32"/>
      <c r="I9" s="33"/>
      <c r="J9" s="33"/>
      <c r="K9" s="37"/>
      <c r="L9" s="22">
        <f t="shared" si="1"/>
        <v>0</v>
      </c>
      <c r="M9" s="32"/>
      <c r="N9" s="33"/>
      <c r="O9" s="33"/>
      <c r="P9" s="35"/>
      <c r="Q9" s="22">
        <f t="shared" si="2"/>
        <v>0</v>
      </c>
    </row>
    <row r="10" spans="2:17" x14ac:dyDescent="0.25">
      <c r="B10" s="32"/>
      <c r="C10" s="33"/>
      <c r="D10" s="34"/>
      <c r="E10" s="32"/>
      <c r="F10" s="35"/>
      <c r="G10" s="22">
        <f t="shared" si="0"/>
        <v>0</v>
      </c>
      <c r="H10" s="32"/>
      <c r="I10" s="33"/>
      <c r="J10" s="33"/>
      <c r="K10" s="37"/>
      <c r="L10" s="22">
        <f t="shared" si="1"/>
        <v>0</v>
      </c>
      <c r="M10" s="32"/>
      <c r="N10" s="33"/>
      <c r="O10" s="33"/>
      <c r="P10" s="35"/>
      <c r="Q10" s="22">
        <f t="shared" si="2"/>
        <v>0</v>
      </c>
    </row>
    <row r="11" spans="2:17" x14ac:dyDescent="0.25">
      <c r="B11" s="32"/>
      <c r="C11" s="33"/>
      <c r="D11" s="34"/>
      <c r="E11" s="32"/>
      <c r="F11" s="35"/>
      <c r="G11" s="22">
        <f t="shared" si="0"/>
        <v>0</v>
      </c>
      <c r="H11" s="32"/>
      <c r="I11" s="33"/>
      <c r="J11" s="33"/>
      <c r="K11" s="37"/>
      <c r="L11" s="22">
        <f t="shared" si="1"/>
        <v>0</v>
      </c>
      <c r="M11" s="32"/>
      <c r="N11" s="33"/>
      <c r="O11" s="33"/>
      <c r="P11" s="35"/>
      <c r="Q11" s="22">
        <f t="shared" si="2"/>
        <v>0</v>
      </c>
    </row>
    <row r="12" spans="2:17" x14ac:dyDescent="0.25">
      <c r="B12" s="32"/>
      <c r="C12" s="33"/>
      <c r="D12" s="34"/>
      <c r="E12" s="32"/>
      <c r="F12" s="35"/>
      <c r="G12" s="22">
        <f t="shared" si="0"/>
        <v>0</v>
      </c>
      <c r="H12" s="32"/>
      <c r="I12" s="33"/>
      <c r="J12" s="33"/>
      <c r="K12" s="37"/>
      <c r="L12" s="22">
        <f t="shared" si="1"/>
        <v>0</v>
      </c>
      <c r="M12" s="32"/>
      <c r="N12" s="33"/>
      <c r="O12" s="33"/>
      <c r="P12" s="35"/>
      <c r="Q12" s="22">
        <f t="shared" si="2"/>
        <v>0</v>
      </c>
    </row>
    <row r="13" spans="2:17" x14ac:dyDescent="0.25">
      <c r="B13" s="32"/>
      <c r="C13" s="33"/>
      <c r="D13" s="34"/>
      <c r="E13" s="32"/>
      <c r="F13" s="35"/>
      <c r="G13" s="22">
        <f t="shared" si="0"/>
        <v>0</v>
      </c>
      <c r="H13" s="32"/>
      <c r="I13" s="33"/>
      <c r="J13" s="33"/>
      <c r="K13" s="37"/>
      <c r="L13" s="22">
        <f t="shared" si="1"/>
        <v>0</v>
      </c>
      <c r="M13" s="32"/>
      <c r="N13" s="33"/>
      <c r="O13" s="33"/>
      <c r="P13" s="35"/>
      <c r="Q13" s="22">
        <f t="shared" si="2"/>
        <v>0</v>
      </c>
    </row>
    <row r="14" spans="2:17" x14ac:dyDescent="0.25">
      <c r="B14" s="32"/>
      <c r="C14" s="33"/>
      <c r="D14" s="34"/>
      <c r="E14" s="32"/>
      <c r="F14" s="35"/>
      <c r="G14" s="22">
        <f t="shared" si="0"/>
        <v>0</v>
      </c>
      <c r="H14" s="32"/>
      <c r="I14" s="33"/>
      <c r="J14" s="33"/>
      <c r="K14" s="37"/>
      <c r="L14" s="22">
        <f t="shared" si="1"/>
        <v>0</v>
      </c>
      <c r="M14" s="32"/>
      <c r="N14" s="33"/>
      <c r="O14" s="33"/>
      <c r="P14" s="35"/>
      <c r="Q14" s="22">
        <f t="shared" si="2"/>
        <v>0</v>
      </c>
    </row>
    <row r="15" spans="2:17" x14ac:dyDescent="0.25">
      <c r="B15" s="32"/>
      <c r="C15" s="33"/>
      <c r="D15" s="34"/>
      <c r="E15" s="32"/>
      <c r="F15" s="35"/>
      <c r="G15" s="22">
        <f t="shared" si="0"/>
        <v>0</v>
      </c>
      <c r="H15" s="32"/>
      <c r="I15" s="33"/>
      <c r="J15" s="33"/>
      <c r="K15" s="37"/>
      <c r="L15" s="22">
        <f t="shared" si="1"/>
        <v>0</v>
      </c>
      <c r="M15" s="77"/>
      <c r="N15" s="33"/>
      <c r="O15" s="33"/>
      <c r="P15" s="35"/>
      <c r="Q15" s="22">
        <f t="shared" si="2"/>
        <v>0</v>
      </c>
    </row>
    <row r="16" spans="2:17" x14ac:dyDescent="0.25">
      <c r="B16" s="32"/>
      <c r="C16" s="33"/>
      <c r="D16" s="34"/>
      <c r="E16" s="32"/>
      <c r="F16" s="35"/>
      <c r="G16" s="22">
        <f t="shared" si="0"/>
        <v>0</v>
      </c>
      <c r="H16" s="32"/>
      <c r="I16" s="33"/>
      <c r="J16" s="33"/>
      <c r="K16" s="37"/>
      <c r="L16" s="22">
        <f t="shared" si="1"/>
        <v>0</v>
      </c>
      <c r="M16" s="76"/>
      <c r="N16" s="76"/>
      <c r="O16" s="33"/>
      <c r="P16" s="35"/>
      <c r="Q16" s="22">
        <f t="shared" si="2"/>
        <v>0</v>
      </c>
    </row>
    <row r="17" spans="2:17" x14ac:dyDescent="0.25">
      <c r="B17" s="32"/>
      <c r="C17" s="33"/>
      <c r="D17" s="34"/>
      <c r="E17" s="32"/>
      <c r="F17" s="35"/>
      <c r="G17" s="22">
        <f t="shared" si="0"/>
        <v>0</v>
      </c>
      <c r="H17" s="32"/>
      <c r="I17" s="33"/>
      <c r="J17" s="33"/>
      <c r="K17" s="37"/>
      <c r="L17" s="22">
        <f t="shared" si="1"/>
        <v>0</v>
      </c>
      <c r="M17" s="32"/>
      <c r="N17" s="33"/>
      <c r="O17" s="33"/>
      <c r="P17" s="35"/>
      <c r="Q17" s="22">
        <f t="shared" si="2"/>
        <v>0</v>
      </c>
    </row>
    <row r="18" spans="2:17" ht="15.75" thickBot="1" x14ac:dyDescent="0.3">
      <c r="B18" s="32"/>
      <c r="C18" s="33"/>
      <c r="D18" s="34"/>
      <c r="E18" s="32"/>
      <c r="F18" s="35"/>
      <c r="G18" s="22">
        <f t="shared" si="0"/>
        <v>0</v>
      </c>
      <c r="H18" s="32"/>
      <c r="I18" s="33"/>
      <c r="J18" s="33"/>
      <c r="K18" s="37"/>
      <c r="L18" s="22">
        <f t="shared" si="1"/>
        <v>0</v>
      </c>
      <c r="M18" s="32"/>
      <c r="N18" s="33"/>
      <c r="O18" s="33"/>
      <c r="P18" s="35"/>
      <c r="Q18" s="22">
        <f t="shared" si="2"/>
        <v>0</v>
      </c>
    </row>
    <row r="19" spans="2:17" ht="15.75" thickBot="1" x14ac:dyDescent="0.3">
      <c r="B19" s="21" t="s">
        <v>75</v>
      </c>
      <c r="C19" s="23">
        <f>SUM(L19,Q19,G19)</f>
        <v>0</v>
      </c>
      <c r="D19" s="18"/>
      <c r="E19" s="19">
        <f>SUM(E7:E18)</f>
        <v>0</v>
      </c>
      <c r="F19" s="18"/>
      <c r="G19" s="23">
        <f>SUM(G7:G18)</f>
        <v>0</v>
      </c>
      <c r="H19" s="18"/>
      <c r="I19" s="18"/>
      <c r="J19" s="18"/>
      <c r="K19" s="18"/>
      <c r="L19" s="23">
        <f>SUM(L7:L18)</f>
        <v>0</v>
      </c>
      <c r="M19" s="18"/>
      <c r="N19" s="18"/>
      <c r="O19" s="18"/>
      <c r="P19" s="18"/>
      <c r="Q19" s="23">
        <f>SUM(Q7:Q18)</f>
        <v>0</v>
      </c>
    </row>
    <row r="20" spans="2:17" ht="45" x14ac:dyDescent="0.25">
      <c r="B20" s="96" t="str">
        <f>Voorcalculatie!B19</f>
        <v>groep 2</v>
      </c>
      <c r="C20" s="5" t="s">
        <v>1</v>
      </c>
      <c r="D20" s="6" t="s">
        <v>2</v>
      </c>
      <c r="E20" s="11" t="s">
        <v>76</v>
      </c>
      <c r="F20" s="5" t="s">
        <v>5</v>
      </c>
      <c r="G20" s="5" t="s">
        <v>12</v>
      </c>
      <c r="H20" s="11" t="s">
        <v>67</v>
      </c>
      <c r="I20" s="5" t="s">
        <v>2</v>
      </c>
      <c r="J20" s="5" t="s">
        <v>1</v>
      </c>
      <c r="K20" s="5" t="s">
        <v>7</v>
      </c>
      <c r="L20" s="5" t="s">
        <v>12</v>
      </c>
      <c r="M20" s="11" t="s">
        <v>6</v>
      </c>
      <c r="N20" s="5" t="s">
        <v>2</v>
      </c>
      <c r="O20" s="5" t="s">
        <v>1</v>
      </c>
      <c r="P20" s="5" t="s">
        <v>7</v>
      </c>
      <c r="Q20" s="5" t="s">
        <v>12</v>
      </c>
    </row>
    <row r="21" spans="2:17" x14ac:dyDescent="0.25">
      <c r="B21" s="32"/>
      <c r="C21" s="33"/>
      <c r="D21" s="34"/>
      <c r="E21" s="32"/>
      <c r="F21" s="35"/>
      <c r="G21" s="22">
        <f>E21*F21</f>
        <v>0</v>
      </c>
      <c r="H21" s="32"/>
      <c r="I21" s="33"/>
      <c r="J21" s="33"/>
      <c r="K21" s="37"/>
      <c r="L21" s="22">
        <f>J21*K21</f>
        <v>0</v>
      </c>
      <c r="M21" s="32"/>
      <c r="N21" s="33"/>
      <c r="O21" s="33"/>
      <c r="P21" s="35"/>
      <c r="Q21" s="22">
        <f>O21*P21</f>
        <v>0</v>
      </c>
    </row>
    <row r="22" spans="2:17" x14ac:dyDescent="0.25">
      <c r="B22" s="32"/>
      <c r="C22" s="33"/>
      <c r="D22" s="34"/>
      <c r="E22" s="32"/>
      <c r="F22" s="35"/>
      <c r="G22" s="22">
        <f t="shared" ref="G22:G32" si="3">E22*F22</f>
        <v>0</v>
      </c>
      <c r="H22" s="32"/>
      <c r="I22" s="33"/>
      <c r="J22" s="33"/>
      <c r="K22" s="37"/>
      <c r="L22" s="22">
        <f t="shared" ref="L22:L32" si="4">J22*K22</f>
        <v>0</v>
      </c>
      <c r="M22" s="32"/>
      <c r="N22" s="33"/>
      <c r="O22" s="33"/>
      <c r="P22" s="35"/>
      <c r="Q22" s="22">
        <f t="shared" ref="Q22:Q32" si="5">O22*P22</f>
        <v>0</v>
      </c>
    </row>
    <row r="23" spans="2:17" x14ac:dyDescent="0.25">
      <c r="B23" s="32"/>
      <c r="C23" s="33"/>
      <c r="D23" s="34"/>
      <c r="E23" s="32"/>
      <c r="F23" s="35"/>
      <c r="G23" s="22">
        <f t="shared" si="3"/>
        <v>0</v>
      </c>
      <c r="H23" s="32"/>
      <c r="I23" s="33"/>
      <c r="J23" s="33"/>
      <c r="K23" s="37"/>
      <c r="L23" s="22">
        <f t="shared" si="4"/>
        <v>0</v>
      </c>
      <c r="M23" s="32"/>
      <c r="N23" s="33"/>
      <c r="O23" s="33"/>
      <c r="P23" s="35"/>
      <c r="Q23" s="22">
        <f t="shared" si="5"/>
        <v>0</v>
      </c>
    </row>
    <row r="24" spans="2:17" x14ac:dyDescent="0.25">
      <c r="B24" s="32"/>
      <c r="C24" s="33"/>
      <c r="D24" s="34"/>
      <c r="E24" s="32"/>
      <c r="F24" s="35"/>
      <c r="G24" s="22">
        <f t="shared" si="3"/>
        <v>0</v>
      </c>
      <c r="H24" s="32"/>
      <c r="I24" s="33"/>
      <c r="J24" s="33"/>
      <c r="K24" s="37"/>
      <c r="L24" s="22">
        <f t="shared" si="4"/>
        <v>0</v>
      </c>
      <c r="M24" s="32"/>
      <c r="N24" s="33"/>
      <c r="O24" s="33"/>
      <c r="P24" s="35"/>
      <c r="Q24" s="22">
        <f t="shared" si="5"/>
        <v>0</v>
      </c>
    </row>
    <row r="25" spans="2:17" x14ac:dyDescent="0.25">
      <c r="B25" s="32"/>
      <c r="C25" s="33"/>
      <c r="D25" s="34"/>
      <c r="E25" s="32"/>
      <c r="F25" s="35"/>
      <c r="G25" s="22">
        <f t="shared" si="3"/>
        <v>0</v>
      </c>
      <c r="H25" s="32"/>
      <c r="I25" s="33"/>
      <c r="J25" s="33"/>
      <c r="K25" s="37"/>
      <c r="L25" s="22">
        <f t="shared" si="4"/>
        <v>0</v>
      </c>
      <c r="M25" s="32"/>
      <c r="N25" s="33"/>
      <c r="O25" s="33"/>
      <c r="P25" s="35"/>
      <c r="Q25" s="22">
        <f t="shared" si="5"/>
        <v>0</v>
      </c>
    </row>
    <row r="26" spans="2:17" x14ac:dyDescent="0.25">
      <c r="B26" s="32"/>
      <c r="C26" s="33"/>
      <c r="D26" s="34"/>
      <c r="E26" s="32"/>
      <c r="F26" s="35"/>
      <c r="G26" s="22">
        <f t="shared" si="3"/>
        <v>0</v>
      </c>
      <c r="H26" s="32"/>
      <c r="I26" s="33"/>
      <c r="J26" s="33"/>
      <c r="K26" s="37"/>
      <c r="L26" s="22">
        <f t="shared" si="4"/>
        <v>0</v>
      </c>
      <c r="M26" s="32"/>
      <c r="N26" s="33"/>
      <c r="O26" s="33"/>
      <c r="P26" s="35"/>
      <c r="Q26" s="22">
        <f t="shared" si="5"/>
        <v>0</v>
      </c>
    </row>
    <row r="27" spans="2:17" x14ac:dyDescent="0.25">
      <c r="B27" s="32"/>
      <c r="C27" s="33"/>
      <c r="D27" s="34"/>
      <c r="E27" s="32"/>
      <c r="F27" s="35"/>
      <c r="G27" s="22">
        <f t="shared" si="3"/>
        <v>0</v>
      </c>
      <c r="H27" s="32"/>
      <c r="I27" s="33"/>
      <c r="J27" s="33"/>
      <c r="K27" s="37"/>
      <c r="L27" s="22">
        <f t="shared" si="4"/>
        <v>0</v>
      </c>
      <c r="M27" s="32"/>
      <c r="N27" s="33"/>
      <c r="O27" s="33"/>
      <c r="P27" s="35"/>
      <c r="Q27" s="22">
        <f t="shared" si="5"/>
        <v>0</v>
      </c>
    </row>
    <row r="28" spans="2:17" x14ac:dyDescent="0.25">
      <c r="B28" s="32"/>
      <c r="C28" s="33"/>
      <c r="D28" s="34"/>
      <c r="E28" s="32"/>
      <c r="F28" s="35"/>
      <c r="G28" s="22">
        <f t="shared" si="3"/>
        <v>0</v>
      </c>
      <c r="H28" s="32"/>
      <c r="I28" s="33"/>
      <c r="J28" s="33"/>
      <c r="K28" s="37"/>
      <c r="L28" s="22">
        <f t="shared" si="4"/>
        <v>0</v>
      </c>
      <c r="M28" s="32"/>
      <c r="N28" s="33"/>
      <c r="O28" s="33"/>
      <c r="P28" s="35"/>
      <c r="Q28" s="22">
        <f t="shared" si="5"/>
        <v>0</v>
      </c>
    </row>
    <row r="29" spans="2:17" x14ac:dyDescent="0.25">
      <c r="B29" s="32"/>
      <c r="C29" s="33"/>
      <c r="D29" s="34"/>
      <c r="E29" s="32"/>
      <c r="F29" s="35"/>
      <c r="G29" s="22">
        <f t="shared" si="3"/>
        <v>0</v>
      </c>
      <c r="H29" s="32"/>
      <c r="I29" s="33"/>
      <c r="J29" s="33"/>
      <c r="K29" s="37"/>
      <c r="L29" s="22">
        <f t="shared" si="4"/>
        <v>0</v>
      </c>
      <c r="M29" s="32"/>
      <c r="N29" s="33"/>
      <c r="O29" s="33"/>
      <c r="P29" s="35"/>
      <c r="Q29" s="22">
        <f t="shared" si="5"/>
        <v>0</v>
      </c>
    </row>
    <row r="30" spans="2:17" x14ac:dyDescent="0.25">
      <c r="B30" s="32"/>
      <c r="C30" s="33"/>
      <c r="D30" s="34"/>
      <c r="E30" s="32"/>
      <c r="F30" s="35"/>
      <c r="G30" s="22">
        <f t="shared" si="3"/>
        <v>0</v>
      </c>
      <c r="H30" s="32"/>
      <c r="I30" s="33"/>
      <c r="J30" s="33"/>
      <c r="K30" s="37"/>
      <c r="L30" s="22">
        <f t="shared" si="4"/>
        <v>0</v>
      </c>
      <c r="M30" s="32"/>
      <c r="N30" s="33"/>
      <c r="O30" s="33"/>
      <c r="P30" s="35"/>
      <c r="Q30" s="22">
        <f t="shared" si="5"/>
        <v>0</v>
      </c>
    </row>
    <row r="31" spans="2:17" x14ac:dyDescent="0.25">
      <c r="B31" s="32"/>
      <c r="C31" s="33"/>
      <c r="D31" s="34"/>
      <c r="E31" s="32"/>
      <c r="F31" s="35"/>
      <c r="G31" s="22">
        <f t="shared" si="3"/>
        <v>0</v>
      </c>
      <c r="H31" s="32"/>
      <c r="I31" s="33"/>
      <c r="J31" s="33"/>
      <c r="K31" s="37"/>
      <c r="L31" s="22">
        <f t="shared" si="4"/>
        <v>0</v>
      </c>
      <c r="M31" s="32"/>
      <c r="N31" s="33"/>
      <c r="O31" s="33"/>
      <c r="P31" s="35"/>
      <c r="Q31" s="22">
        <f t="shared" si="5"/>
        <v>0</v>
      </c>
    </row>
    <row r="32" spans="2:17" ht="15.75" thickBot="1" x14ac:dyDescent="0.3">
      <c r="B32" s="32"/>
      <c r="C32" s="33"/>
      <c r="D32" s="34"/>
      <c r="E32" s="32"/>
      <c r="F32" s="35"/>
      <c r="G32" s="22">
        <f t="shared" si="3"/>
        <v>0</v>
      </c>
      <c r="H32" s="32"/>
      <c r="I32" s="33"/>
      <c r="J32" s="33"/>
      <c r="K32" s="35"/>
      <c r="L32" s="22">
        <f t="shared" si="4"/>
        <v>0</v>
      </c>
      <c r="M32" s="32"/>
      <c r="N32" s="33"/>
      <c r="O32" s="33"/>
      <c r="P32" s="35"/>
      <c r="Q32" s="22">
        <f t="shared" si="5"/>
        <v>0</v>
      </c>
    </row>
    <row r="33" spans="2:17" ht="15.75" thickBot="1" x14ac:dyDescent="0.3">
      <c r="B33" s="21" t="s">
        <v>75</v>
      </c>
      <c r="C33" s="23">
        <f>Q33+L33+G33</f>
        <v>0</v>
      </c>
      <c r="D33" s="18"/>
      <c r="E33" s="19">
        <f>SUM(E21:E32)</f>
        <v>0</v>
      </c>
      <c r="F33" s="18"/>
      <c r="G33" s="23">
        <f>SUM(G21:G32)</f>
        <v>0</v>
      </c>
      <c r="H33" s="18"/>
      <c r="I33" s="18"/>
      <c r="J33" s="18"/>
      <c r="K33" s="18"/>
      <c r="L33" s="23">
        <f>SUM(L21:L32)</f>
        <v>0</v>
      </c>
      <c r="M33" s="18"/>
      <c r="N33" s="18"/>
      <c r="O33" s="18"/>
      <c r="P33" s="18"/>
      <c r="Q33" s="23">
        <f>SUM(Q21:Q32)</f>
        <v>0</v>
      </c>
    </row>
    <row r="34" spans="2:17" ht="45" x14ac:dyDescent="0.25">
      <c r="B34" s="96" t="str">
        <f>Voorcalculatie!B33</f>
        <v>groep 3</v>
      </c>
      <c r="C34" s="5" t="s">
        <v>1</v>
      </c>
      <c r="D34" s="6" t="s">
        <v>2</v>
      </c>
      <c r="E34" s="11" t="s">
        <v>76</v>
      </c>
      <c r="F34" s="5" t="s">
        <v>5</v>
      </c>
      <c r="G34" s="5" t="s">
        <v>12</v>
      </c>
      <c r="H34" s="11" t="s">
        <v>67</v>
      </c>
      <c r="I34" s="5" t="s">
        <v>2</v>
      </c>
      <c r="J34" s="5" t="s">
        <v>1</v>
      </c>
      <c r="K34" s="5" t="s">
        <v>7</v>
      </c>
      <c r="L34" s="5" t="s">
        <v>12</v>
      </c>
      <c r="M34" s="11" t="s">
        <v>6</v>
      </c>
      <c r="N34" s="5" t="s">
        <v>2</v>
      </c>
      <c r="O34" s="5" t="s">
        <v>1</v>
      </c>
      <c r="P34" s="5" t="s">
        <v>7</v>
      </c>
      <c r="Q34" s="5" t="s">
        <v>12</v>
      </c>
    </row>
    <row r="35" spans="2:17" x14ac:dyDescent="0.25">
      <c r="B35" s="32"/>
      <c r="C35" s="33"/>
      <c r="D35" s="34"/>
      <c r="E35" s="32"/>
      <c r="F35" s="35"/>
      <c r="G35" s="22">
        <f>E35*F35</f>
        <v>0</v>
      </c>
      <c r="H35" s="32"/>
      <c r="I35" s="33"/>
      <c r="J35" s="33"/>
      <c r="K35" s="37"/>
      <c r="L35" s="22">
        <f>J35*K35</f>
        <v>0</v>
      </c>
      <c r="M35" s="32"/>
      <c r="N35" s="33"/>
      <c r="O35" s="33"/>
      <c r="P35" s="35"/>
      <c r="Q35" s="22">
        <f>O35*P35</f>
        <v>0</v>
      </c>
    </row>
    <row r="36" spans="2:17" x14ac:dyDescent="0.25">
      <c r="B36" s="32"/>
      <c r="C36" s="33"/>
      <c r="D36" s="34"/>
      <c r="E36" s="32"/>
      <c r="F36" s="35"/>
      <c r="G36" s="22">
        <f t="shared" ref="G36:G46" si="6">E36*F36</f>
        <v>0</v>
      </c>
      <c r="H36" s="32"/>
      <c r="I36" s="33"/>
      <c r="J36" s="33"/>
      <c r="K36" s="37"/>
      <c r="L36" s="22">
        <f t="shared" ref="L36:L46" si="7">J36*K36</f>
        <v>0</v>
      </c>
      <c r="M36" s="32"/>
      <c r="N36" s="33"/>
      <c r="O36" s="33"/>
      <c r="P36" s="35"/>
      <c r="Q36" s="22">
        <f t="shared" ref="Q36:Q46" si="8">O36*P36</f>
        <v>0</v>
      </c>
    </row>
    <row r="37" spans="2:17" x14ac:dyDescent="0.25">
      <c r="B37" s="32"/>
      <c r="C37" s="33"/>
      <c r="D37" s="34"/>
      <c r="E37" s="32"/>
      <c r="F37" s="35"/>
      <c r="G37" s="22">
        <f t="shared" si="6"/>
        <v>0</v>
      </c>
      <c r="H37" s="32"/>
      <c r="I37" s="33"/>
      <c r="J37" s="33"/>
      <c r="K37" s="37"/>
      <c r="L37" s="22">
        <f t="shared" si="7"/>
        <v>0</v>
      </c>
      <c r="M37" s="32"/>
      <c r="N37" s="33"/>
      <c r="O37" s="33"/>
      <c r="P37" s="35"/>
      <c r="Q37" s="22">
        <f t="shared" si="8"/>
        <v>0</v>
      </c>
    </row>
    <row r="38" spans="2:17" x14ac:dyDescent="0.25">
      <c r="B38" s="32"/>
      <c r="C38" s="33"/>
      <c r="D38" s="34"/>
      <c r="E38" s="32"/>
      <c r="F38" s="35"/>
      <c r="G38" s="22">
        <f t="shared" si="6"/>
        <v>0</v>
      </c>
      <c r="H38" s="32"/>
      <c r="I38" s="33"/>
      <c r="J38" s="33"/>
      <c r="K38" s="37"/>
      <c r="L38" s="22">
        <f t="shared" si="7"/>
        <v>0</v>
      </c>
      <c r="M38" s="32"/>
      <c r="N38" s="33"/>
      <c r="O38" s="33"/>
      <c r="P38" s="35"/>
      <c r="Q38" s="22">
        <f t="shared" si="8"/>
        <v>0</v>
      </c>
    </row>
    <row r="39" spans="2:17" x14ac:dyDescent="0.25">
      <c r="B39" s="32"/>
      <c r="C39" s="33"/>
      <c r="D39" s="34"/>
      <c r="E39" s="32"/>
      <c r="F39" s="35"/>
      <c r="G39" s="22">
        <f t="shared" si="6"/>
        <v>0</v>
      </c>
      <c r="H39" s="32"/>
      <c r="I39" s="33"/>
      <c r="J39" s="33"/>
      <c r="K39" s="37"/>
      <c r="L39" s="22">
        <f t="shared" si="7"/>
        <v>0</v>
      </c>
      <c r="M39" s="32"/>
      <c r="N39" s="33"/>
      <c r="O39" s="33"/>
      <c r="P39" s="35"/>
      <c r="Q39" s="22">
        <f t="shared" si="8"/>
        <v>0</v>
      </c>
    </row>
    <row r="40" spans="2:17" x14ac:dyDescent="0.25">
      <c r="B40" s="32"/>
      <c r="C40" s="33"/>
      <c r="D40" s="34"/>
      <c r="E40" s="32"/>
      <c r="F40" s="35"/>
      <c r="G40" s="22">
        <f t="shared" si="6"/>
        <v>0</v>
      </c>
      <c r="H40" s="32"/>
      <c r="I40" s="33"/>
      <c r="J40" s="33"/>
      <c r="K40" s="37"/>
      <c r="L40" s="22">
        <f t="shared" si="7"/>
        <v>0</v>
      </c>
      <c r="M40" s="32"/>
      <c r="N40" s="33"/>
      <c r="O40" s="33"/>
      <c r="P40" s="35"/>
      <c r="Q40" s="22">
        <f t="shared" si="8"/>
        <v>0</v>
      </c>
    </row>
    <row r="41" spans="2:17" x14ac:dyDescent="0.25">
      <c r="B41" s="32"/>
      <c r="C41" s="33"/>
      <c r="D41" s="34"/>
      <c r="E41" s="32"/>
      <c r="F41" s="35"/>
      <c r="G41" s="22">
        <f t="shared" si="6"/>
        <v>0</v>
      </c>
      <c r="H41" s="32"/>
      <c r="I41" s="33"/>
      <c r="J41" s="33"/>
      <c r="K41" s="37"/>
      <c r="L41" s="22">
        <f t="shared" si="7"/>
        <v>0</v>
      </c>
      <c r="M41" s="32"/>
      <c r="N41" s="33"/>
      <c r="O41" s="33"/>
      <c r="P41" s="35"/>
      <c r="Q41" s="22">
        <f t="shared" si="8"/>
        <v>0</v>
      </c>
    </row>
    <row r="42" spans="2:17" x14ac:dyDescent="0.25">
      <c r="B42" s="32"/>
      <c r="C42" s="33"/>
      <c r="D42" s="34"/>
      <c r="E42" s="32"/>
      <c r="F42" s="35"/>
      <c r="G42" s="22">
        <f t="shared" si="6"/>
        <v>0</v>
      </c>
      <c r="H42" s="32"/>
      <c r="I42" s="33"/>
      <c r="J42" s="33"/>
      <c r="K42" s="37"/>
      <c r="L42" s="22">
        <f t="shared" si="7"/>
        <v>0</v>
      </c>
      <c r="M42" s="32"/>
      <c r="N42" s="33"/>
      <c r="O42" s="33"/>
      <c r="P42" s="35"/>
      <c r="Q42" s="22">
        <f t="shared" si="8"/>
        <v>0</v>
      </c>
    </row>
    <row r="43" spans="2:17" x14ac:dyDescent="0.25">
      <c r="B43" s="32"/>
      <c r="C43" s="33"/>
      <c r="D43" s="34"/>
      <c r="E43" s="32"/>
      <c r="F43" s="35"/>
      <c r="G43" s="22">
        <f t="shared" si="6"/>
        <v>0</v>
      </c>
      <c r="H43" s="32"/>
      <c r="I43" s="33"/>
      <c r="J43" s="33"/>
      <c r="K43" s="37"/>
      <c r="L43" s="22">
        <f t="shared" si="7"/>
        <v>0</v>
      </c>
      <c r="M43" s="32"/>
      <c r="N43" s="33"/>
      <c r="O43" s="33"/>
      <c r="P43" s="35"/>
      <c r="Q43" s="22">
        <f t="shared" si="8"/>
        <v>0</v>
      </c>
    </row>
    <row r="44" spans="2:17" x14ac:dyDescent="0.25">
      <c r="B44" s="32"/>
      <c r="C44" s="33"/>
      <c r="D44" s="34"/>
      <c r="E44" s="32"/>
      <c r="F44" s="35"/>
      <c r="G44" s="22">
        <f t="shared" si="6"/>
        <v>0</v>
      </c>
      <c r="H44" s="32"/>
      <c r="I44" s="33"/>
      <c r="J44" s="33"/>
      <c r="K44" s="37"/>
      <c r="L44" s="22">
        <f t="shared" si="7"/>
        <v>0</v>
      </c>
      <c r="M44" s="32"/>
      <c r="N44" s="33"/>
      <c r="O44" s="33"/>
      <c r="P44" s="35"/>
      <c r="Q44" s="22">
        <f t="shared" si="8"/>
        <v>0</v>
      </c>
    </row>
    <row r="45" spans="2:17" x14ac:dyDescent="0.25">
      <c r="B45" s="32"/>
      <c r="C45" s="33"/>
      <c r="D45" s="34"/>
      <c r="E45" s="32"/>
      <c r="F45" s="35"/>
      <c r="G45" s="22">
        <f t="shared" si="6"/>
        <v>0</v>
      </c>
      <c r="H45" s="32"/>
      <c r="I45" s="33"/>
      <c r="J45" s="33"/>
      <c r="K45" s="37"/>
      <c r="L45" s="22">
        <f t="shared" si="7"/>
        <v>0</v>
      </c>
      <c r="M45" s="32"/>
      <c r="N45" s="33"/>
      <c r="O45" s="33"/>
      <c r="P45" s="35"/>
      <c r="Q45" s="22">
        <f t="shared" si="8"/>
        <v>0</v>
      </c>
    </row>
    <row r="46" spans="2:17" ht="15.75" thickBot="1" x14ac:dyDescent="0.3">
      <c r="B46" s="32"/>
      <c r="C46" s="33"/>
      <c r="D46" s="34"/>
      <c r="E46" s="32"/>
      <c r="F46" s="35"/>
      <c r="G46" s="22">
        <f t="shared" si="6"/>
        <v>0</v>
      </c>
      <c r="H46" s="32"/>
      <c r="I46" s="33"/>
      <c r="J46" s="33"/>
      <c r="K46" s="35"/>
      <c r="L46" s="22">
        <f t="shared" si="7"/>
        <v>0</v>
      </c>
      <c r="M46" s="32"/>
      <c r="N46" s="33"/>
      <c r="O46" s="33"/>
      <c r="P46" s="35"/>
      <c r="Q46" s="22">
        <f t="shared" si="8"/>
        <v>0</v>
      </c>
    </row>
    <row r="47" spans="2:17" ht="15.75" thickBot="1" x14ac:dyDescent="0.3">
      <c r="B47" s="21" t="s">
        <v>75</v>
      </c>
      <c r="C47" s="23">
        <f>Q47+L47+G47</f>
        <v>0</v>
      </c>
      <c r="D47" s="18"/>
      <c r="E47" s="19">
        <f>SUM(E35:E46)</f>
        <v>0</v>
      </c>
      <c r="F47" s="18"/>
      <c r="G47" s="23">
        <f>SUM(G35:G46)</f>
        <v>0</v>
      </c>
      <c r="H47" s="18"/>
      <c r="I47" s="18"/>
      <c r="J47" s="18"/>
      <c r="K47" s="18"/>
      <c r="L47" s="23">
        <f>SUM(L35:L46)</f>
        <v>0</v>
      </c>
      <c r="M47" s="18"/>
      <c r="N47" s="18"/>
      <c r="O47" s="18"/>
      <c r="P47" s="18"/>
      <c r="Q47" s="23">
        <f>SUM(Q35:Q46)</f>
        <v>0</v>
      </c>
    </row>
    <row r="48" spans="2:17" ht="45" x14ac:dyDescent="0.25">
      <c r="B48" s="96" t="str">
        <f>Voorcalculatie!B47</f>
        <v>groep 4</v>
      </c>
      <c r="C48" s="5" t="s">
        <v>1</v>
      </c>
      <c r="D48" s="6" t="s">
        <v>2</v>
      </c>
      <c r="E48" s="11" t="s">
        <v>15</v>
      </c>
      <c r="F48" s="5" t="s">
        <v>5</v>
      </c>
      <c r="G48" s="5" t="s">
        <v>12</v>
      </c>
      <c r="H48" s="11" t="s">
        <v>67</v>
      </c>
      <c r="I48" s="5" t="s">
        <v>2</v>
      </c>
      <c r="J48" s="5" t="s">
        <v>1</v>
      </c>
      <c r="K48" s="5" t="s">
        <v>7</v>
      </c>
      <c r="L48" s="5" t="s">
        <v>12</v>
      </c>
      <c r="M48" s="11" t="s">
        <v>6</v>
      </c>
      <c r="N48" s="5" t="s">
        <v>2</v>
      </c>
      <c r="O48" s="5" t="s">
        <v>1</v>
      </c>
      <c r="P48" s="5" t="s">
        <v>7</v>
      </c>
      <c r="Q48" s="5" t="s">
        <v>12</v>
      </c>
    </row>
    <row r="49" spans="2:17" x14ac:dyDescent="0.25">
      <c r="B49" s="32"/>
      <c r="C49" s="33"/>
      <c r="D49" s="34"/>
      <c r="E49" s="32"/>
      <c r="F49" s="35"/>
      <c r="G49" s="22">
        <f>E49*F49</f>
        <v>0</v>
      </c>
      <c r="H49" s="32"/>
      <c r="I49" s="33"/>
      <c r="J49" s="33"/>
      <c r="K49" s="37"/>
      <c r="L49" s="22">
        <f>J49*K49</f>
        <v>0</v>
      </c>
      <c r="M49" s="32"/>
      <c r="N49" s="33"/>
      <c r="O49" s="33"/>
      <c r="P49" s="35"/>
      <c r="Q49" s="22">
        <f>O49*P49</f>
        <v>0</v>
      </c>
    </row>
    <row r="50" spans="2:17" x14ac:dyDescent="0.25">
      <c r="B50" s="32"/>
      <c r="C50" s="33"/>
      <c r="D50" s="34"/>
      <c r="E50" s="32"/>
      <c r="F50" s="35"/>
      <c r="G50" s="22">
        <f t="shared" ref="G50:G60" si="9">E50*F50</f>
        <v>0</v>
      </c>
      <c r="H50" s="32"/>
      <c r="I50" s="33"/>
      <c r="J50" s="33"/>
      <c r="K50" s="35"/>
      <c r="L50" s="22">
        <f t="shared" ref="L50:L60" si="10">J50*K50</f>
        <v>0</v>
      </c>
      <c r="M50" s="32"/>
      <c r="N50" s="33"/>
      <c r="O50" s="33"/>
      <c r="P50" s="35"/>
      <c r="Q50" s="22">
        <f t="shared" ref="Q50:Q60" si="11">O50*P50</f>
        <v>0</v>
      </c>
    </row>
    <row r="51" spans="2:17" x14ac:dyDescent="0.25">
      <c r="B51" s="32"/>
      <c r="C51" s="33"/>
      <c r="D51" s="34"/>
      <c r="E51" s="32"/>
      <c r="F51" s="35"/>
      <c r="G51" s="22">
        <f t="shared" si="9"/>
        <v>0</v>
      </c>
      <c r="H51" s="32"/>
      <c r="I51" s="33"/>
      <c r="J51" s="33"/>
      <c r="K51" s="35"/>
      <c r="L51" s="22">
        <f t="shared" si="10"/>
        <v>0</v>
      </c>
      <c r="M51" s="32"/>
      <c r="N51" s="33"/>
      <c r="O51" s="33"/>
      <c r="P51" s="35"/>
      <c r="Q51" s="22">
        <f t="shared" si="11"/>
        <v>0</v>
      </c>
    </row>
    <row r="52" spans="2:17" x14ac:dyDescent="0.25">
      <c r="B52" s="32"/>
      <c r="C52" s="33"/>
      <c r="D52" s="34"/>
      <c r="E52" s="32"/>
      <c r="F52" s="35"/>
      <c r="G52" s="22">
        <f t="shared" si="9"/>
        <v>0</v>
      </c>
      <c r="H52" s="32"/>
      <c r="I52" s="33"/>
      <c r="J52" s="33"/>
      <c r="K52" s="35"/>
      <c r="L52" s="22">
        <f t="shared" si="10"/>
        <v>0</v>
      </c>
      <c r="M52" s="32"/>
      <c r="N52" s="33"/>
      <c r="O52" s="33"/>
      <c r="P52" s="35"/>
      <c r="Q52" s="22">
        <f t="shared" si="11"/>
        <v>0</v>
      </c>
    </row>
    <row r="53" spans="2:17" x14ac:dyDescent="0.25">
      <c r="B53" s="32"/>
      <c r="C53" s="33"/>
      <c r="D53" s="34"/>
      <c r="E53" s="32"/>
      <c r="F53" s="35"/>
      <c r="G53" s="22">
        <f t="shared" si="9"/>
        <v>0</v>
      </c>
      <c r="H53" s="32"/>
      <c r="I53" s="33"/>
      <c r="J53" s="33"/>
      <c r="K53" s="35"/>
      <c r="L53" s="22">
        <f t="shared" si="10"/>
        <v>0</v>
      </c>
      <c r="M53" s="32"/>
      <c r="N53" s="33"/>
      <c r="O53" s="33"/>
      <c r="P53" s="35"/>
      <c r="Q53" s="22">
        <f t="shared" si="11"/>
        <v>0</v>
      </c>
    </row>
    <row r="54" spans="2:17" x14ac:dyDescent="0.25">
      <c r="B54" s="32"/>
      <c r="C54" s="33"/>
      <c r="D54" s="34"/>
      <c r="E54" s="32"/>
      <c r="F54" s="35"/>
      <c r="G54" s="22">
        <f t="shared" si="9"/>
        <v>0</v>
      </c>
      <c r="H54" s="32"/>
      <c r="I54" s="33"/>
      <c r="J54" s="33"/>
      <c r="K54" s="35"/>
      <c r="L54" s="22">
        <f t="shared" si="10"/>
        <v>0</v>
      </c>
      <c r="M54" s="32"/>
      <c r="N54" s="33"/>
      <c r="O54" s="33"/>
      <c r="P54" s="35"/>
      <c r="Q54" s="22">
        <f t="shared" si="11"/>
        <v>0</v>
      </c>
    </row>
    <row r="55" spans="2:17" x14ac:dyDescent="0.25">
      <c r="B55" s="32"/>
      <c r="C55" s="33"/>
      <c r="D55" s="34"/>
      <c r="E55" s="32"/>
      <c r="F55" s="35"/>
      <c r="G55" s="22">
        <f t="shared" si="9"/>
        <v>0</v>
      </c>
      <c r="H55" s="32"/>
      <c r="I55" s="33"/>
      <c r="J55" s="33"/>
      <c r="K55" s="35"/>
      <c r="L55" s="22">
        <f t="shared" si="10"/>
        <v>0</v>
      </c>
      <c r="M55" s="32"/>
      <c r="N55" s="33"/>
      <c r="O55" s="33"/>
      <c r="P55" s="35"/>
      <c r="Q55" s="22">
        <f t="shared" si="11"/>
        <v>0</v>
      </c>
    </row>
    <row r="56" spans="2:17" x14ac:dyDescent="0.25">
      <c r="B56" s="32"/>
      <c r="C56" s="33"/>
      <c r="D56" s="34"/>
      <c r="E56" s="32"/>
      <c r="F56" s="35"/>
      <c r="G56" s="22">
        <f t="shared" si="9"/>
        <v>0</v>
      </c>
      <c r="H56" s="32"/>
      <c r="I56" s="33"/>
      <c r="J56" s="33"/>
      <c r="K56" s="35"/>
      <c r="L56" s="22">
        <f t="shared" si="10"/>
        <v>0</v>
      </c>
      <c r="M56" s="32"/>
      <c r="N56" s="33"/>
      <c r="O56" s="33"/>
      <c r="P56" s="35"/>
      <c r="Q56" s="22">
        <f t="shared" si="11"/>
        <v>0</v>
      </c>
    </row>
    <row r="57" spans="2:17" x14ac:dyDescent="0.25">
      <c r="B57" s="32"/>
      <c r="C57" s="33"/>
      <c r="D57" s="34"/>
      <c r="E57" s="32"/>
      <c r="F57" s="35"/>
      <c r="G57" s="22">
        <f t="shared" si="9"/>
        <v>0</v>
      </c>
      <c r="H57" s="32"/>
      <c r="I57" s="33"/>
      <c r="J57" s="33"/>
      <c r="K57" s="35"/>
      <c r="L57" s="22">
        <f t="shared" si="10"/>
        <v>0</v>
      </c>
      <c r="M57" s="32"/>
      <c r="N57" s="33"/>
      <c r="O57" s="33"/>
      <c r="P57" s="35"/>
      <c r="Q57" s="22">
        <f t="shared" si="11"/>
        <v>0</v>
      </c>
    </row>
    <row r="58" spans="2:17" x14ac:dyDescent="0.25">
      <c r="B58" s="32"/>
      <c r="C58" s="33"/>
      <c r="D58" s="34"/>
      <c r="E58" s="32"/>
      <c r="F58" s="35"/>
      <c r="G58" s="22">
        <f t="shared" si="9"/>
        <v>0</v>
      </c>
      <c r="H58" s="32"/>
      <c r="I58" s="33"/>
      <c r="J58" s="33"/>
      <c r="K58" s="35"/>
      <c r="L58" s="22">
        <f t="shared" si="10"/>
        <v>0</v>
      </c>
      <c r="M58" s="32"/>
      <c r="N58" s="33"/>
      <c r="O58" s="33"/>
      <c r="P58" s="35"/>
      <c r="Q58" s="22">
        <f t="shared" si="11"/>
        <v>0</v>
      </c>
    </row>
    <row r="59" spans="2:17" x14ac:dyDescent="0.25">
      <c r="B59" s="32"/>
      <c r="C59" s="33"/>
      <c r="D59" s="34"/>
      <c r="E59" s="32"/>
      <c r="F59" s="35"/>
      <c r="G59" s="22">
        <f t="shared" si="9"/>
        <v>0</v>
      </c>
      <c r="H59" s="32"/>
      <c r="I59" s="33"/>
      <c r="J59" s="33"/>
      <c r="K59" s="35"/>
      <c r="L59" s="22">
        <f t="shared" si="10"/>
        <v>0</v>
      </c>
      <c r="M59" s="32"/>
      <c r="N59" s="33"/>
      <c r="O59" s="33"/>
      <c r="P59" s="35"/>
      <c r="Q59" s="22">
        <f t="shared" si="11"/>
        <v>0</v>
      </c>
    </row>
    <row r="60" spans="2:17" ht="15.75" thickBot="1" x14ac:dyDescent="0.3">
      <c r="B60" s="32"/>
      <c r="C60" s="33"/>
      <c r="D60" s="34"/>
      <c r="E60" s="32"/>
      <c r="F60" s="35"/>
      <c r="G60" s="22">
        <f t="shared" si="9"/>
        <v>0</v>
      </c>
      <c r="H60" s="32"/>
      <c r="I60" s="33"/>
      <c r="J60" s="33"/>
      <c r="K60" s="35"/>
      <c r="L60" s="22">
        <f t="shared" si="10"/>
        <v>0</v>
      </c>
      <c r="M60" s="32"/>
      <c r="N60" s="33"/>
      <c r="O60" s="33"/>
      <c r="P60" s="35"/>
      <c r="Q60" s="22">
        <f t="shared" si="11"/>
        <v>0</v>
      </c>
    </row>
    <row r="61" spans="2:17" ht="15.75" thickBot="1" x14ac:dyDescent="0.3">
      <c r="B61" s="21" t="s">
        <v>75</v>
      </c>
      <c r="C61" s="23">
        <f>Q61+L61+G61</f>
        <v>0</v>
      </c>
      <c r="D61" s="18"/>
      <c r="E61" s="19">
        <f>SUM(E49:E60)</f>
        <v>0</v>
      </c>
      <c r="F61" s="18"/>
      <c r="G61" s="23">
        <f>SUM(G49:G60)</f>
        <v>0</v>
      </c>
      <c r="H61" s="18"/>
      <c r="I61" s="18"/>
      <c r="J61" s="18"/>
      <c r="K61" s="18"/>
      <c r="L61" s="23">
        <f>SUM(L49:L60)</f>
        <v>0</v>
      </c>
      <c r="M61" s="18"/>
      <c r="N61" s="18"/>
      <c r="O61" s="18"/>
      <c r="P61" s="18"/>
      <c r="Q61" s="23">
        <f>SUM(Q49:Q60)</f>
        <v>0</v>
      </c>
    </row>
    <row r="62" spans="2:17" ht="45" x14ac:dyDescent="0.25">
      <c r="B62" s="96" t="str">
        <f>Voorcalculatie!B61</f>
        <v>groep 5</v>
      </c>
      <c r="C62" s="5" t="s">
        <v>1</v>
      </c>
      <c r="D62" s="6" t="s">
        <v>2</v>
      </c>
      <c r="E62" s="11" t="s">
        <v>76</v>
      </c>
      <c r="F62" s="5" t="s">
        <v>5</v>
      </c>
      <c r="G62" s="5" t="s">
        <v>12</v>
      </c>
      <c r="H62" s="11" t="s">
        <v>67</v>
      </c>
      <c r="I62" s="5" t="s">
        <v>2</v>
      </c>
      <c r="J62" s="5" t="s">
        <v>1</v>
      </c>
      <c r="K62" s="5" t="s">
        <v>7</v>
      </c>
      <c r="L62" s="5" t="s">
        <v>12</v>
      </c>
      <c r="M62" s="11" t="s">
        <v>6</v>
      </c>
      <c r="N62" s="5" t="s">
        <v>2</v>
      </c>
      <c r="O62" s="5" t="s">
        <v>1</v>
      </c>
      <c r="P62" s="5" t="s">
        <v>7</v>
      </c>
      <c r="Q62" s="5" t="s">
        <v>12</v>
      </c>
    </row>
    <row r="63" spans="2:17" x14ac:dyDescent="0.25">
      <c r="B63" s="32"/>
      <c r="C63" s="33"/>
      <c r="D63" s="34"/>
      <c r="E63" s="32"/>
      <c r="F63" s="35"/>
      <c r="G63" s="22">
        <f>E63*F63</f>
        <v>0</v>
      </c>
      <c r="H63" s="32"/>
      <c r="I63" s="33"/>
      <c r="J63" s="33"/>
      <c r="K63" s="37"/>
      <c r="L63" s="22">
        <f>J63*K63</f>
        <v>0</v>
      </c>
      <c r="M63" s="32"/>
      <c r="N63" s="33"/>
      <c r="O63" s="33"/>
      <c r="P63" s="35"/>
      <c r="Q63" s="22">
        <f>O63*P63</f>
        <v>0</v>
      </c>
    </row>
    <row r="64" spans="2:17" x14ac:dyDescent="0.25">
      <c r="B64" s="32"/>
      <c r="C64" s="33"/>
      <c r="D64" s="34"/>
      <c r="E64" s="32"/>
      <c r="F64" s="35"/>
      <c r="G64" s="22">
        <f t="shared" ref="G64:G74" si="12">E64*F64</f>
        <v>0</v>
      </c>
      <c r="H64" s="32"/>
      <c r="I64" s="33"/>
      <c r="J64" s="33"/>
      <c r="K64" s="35"/>
      <c r="L64" s="22">
        <f t="shared" ref="L64:L74" si="13">J64*K64</f>
        <v>0</v>
      </c>
      <c r="M64" s="32"/>
      <c r="N64" s="33"/>
      <c r="O64" s="33"/>
      <c r="P64" s="35"/>
      <c r="Q64" s="22">
        <f t="shared" ref="Q64:Q74" si="14">O64*P64</f>
        <v>0</v>
      </c>
    </row>
    <row r="65" spans="2:17" x14ac:dyDescent="0.25">
      <c r="B65" s="32"/>
      <c r="C65" s="33"/>
      <c r="D65" s="34"/>
      <c r="E65" s="32"/>
      <c r="F65" s="35"/>
      <c r="G65" s="22">
        <f t="shared" si="12"/>
        <v>0</v>
      </c>
      <c r="H65" s="32"/>
      <c r="I65" s="33"/>
      <c r="J65" s="33"/>
      <c r="K65" s="35"/>
      <c r="L65" s="22">
        <f t="shared" si="13"/>
        <v>0</v>
      </c>
      <c r="M65" s="32"/>
      <c r="N65" s="33"/>
      <c r="O65" s="33"/>
      <c r="P65" s="35"/>
      <c r="Q65" s="22">
        <f t="shared" si="14"/>
        <v>0</v>
      </c>
    </row>
    <row r="66" spans="2:17" x14ac:dyDescent="0.25">
      <c r="B66" s="32"/>
      <c r="C66" s="33"/>
      <c r="D66" s="34"/>
      <c r="E66" s="32"/>
      <c r="F66" s="35"/>
      <c r="G66" s="22">
        <f t="shared" si="12"/>
        <v>0</v>
      </c>
      <c r="H66" s="32"/>
      <c r="I66" s="33"/>
      <c r="J66" s="33"/>
      <c r="K66" s="35"/>
      <c r="L66" s="22">
        <f t="shared" si="13"/>
        <v>0</v>
      </c>
      <c r="M66" s="32"/>
      <c r="N66" s="33"/>
      <c r="O66" s="33"/>
      <c r="P66" s="35"/>
      <c r="Q66" s="22">
        <f t="shared" si="14"/>
        <v>0</v>
      </c>
    </row>
    <row r="67" spans="2:17" x14ac:dyDescent="0.25">
      <c r="B67" s="32"/>
      <c r="C67" s="33"/>
      <c r="D67" s="34"/>
      <c r="E67" s="32"/>
      <c r="F67" s="35"/>
      <c r="G67" s="22">
        <f t="shared" si="12"/>
        <v>0</v>
      </c>
      <c r="H67" s="32"/>
      <c r="I67" s="33"/>
      <c r="J67" s="33"/>
      <c r="K67" s="35"/>
      <c r="L67" s="22">
        <f t="shared" si="13"/>
        <v>0</v>
      </c>
      <c r="M67" s="32"/>
      <c r="N67" s="33"/>
      <c r="O67" s="33"/>
      <c r="P67" s="35"/>
      <c r="Q67" s="22">
        <f t="shared" si="14"/>
        <v>0</v>
      </c>
    </row>
    <row r="68" spans="2:17" x14ac:dyDescent="0.25">
      <c r="B68" s="32"/>
      <c r="C68" s="33"/>
      <c r="D68" s="34"/>
      <c r="E68" s="32"/>
      <c r="F68" s="35"/>
      <c r="G68" s="22">
        <f t="shared" si="12"/>
        <v>0</v>
      </c>
      <c r="H68" s="32"/>
      <c r="I68" s="33"/>
      <c r="J68" s="33"/>
      <c r="K68" s="35"/>
      <c r="L68" s="22">
        <f t="shared" si="13"/>
        <v>0</v>
      </c>
      <c r="M68" s="32"/>
      <c r="N68" s="33"/>
      <c r="O68" s="33"/>
      <c r="P68" s="35"/>
      <c r="Q68" s="22">
        <f t="shared" si="14"/>
        <v>0</v>
      </c>
    </row>
    <row r="69" spans="2:17" x14ac:dyDescent="0.25">
      <c r="B69" s="32"/>
      <c r="C69" s="33"/>
      <c r="D69" s="34"/>
      <c r="E69" s="32"/>
      <c r="F69" s="35"/>
      <c r="G69" s="22">
        <f t="shared" si="12"/>
        <v>0</v>
      </c>
      <c r="H69" s="32"/>
      <c r="I69" s="33"/>
      <c r="J69" s="33"/>
      <c r="K69" s="35"/>
      <c r="L69" s="22">
        <f t="shared" si="13"/>
        <v>0</v>
      </c>
      <c r="M69" s="32"/>
      <c r="N69" s="33"/>
      <c r="O69" s="33"/>
      <c r="P69" s="35"/>
      <c r="Q69" s="22">
        <f t="shared" si="14"/>
        <v>0</v>
      </c>
    </row>
    <row r="70" spans="2:17" x14ac:dyDescent="0.25">
      <c r="B70" s="32"/>
      <c r="C70" s="33"/>
      <c r="D70" s="34"/>
      <c r="E70" s="32"/>
      <c r="F70" s="35"/>
      <c r="G70" s="22">
        <f t="shared" si="12"/>
        <v>0</v>
      </c>
      <c r="H70" s="32"/>
      <c r="I70" s="33"/>
      <c r="J70" s="33"/>
      <c r="K70" s="35"/>
      <c r="L70" s="22">
        <f t="shared" si="13"/>
        <v>0</v>
      </c>
      <c r="M70" s="32"/>
      <c r="N70" s="33"/>
      <c r="O70" s="33"/>
      <c r="P70" s="35"/>
      <c r="Q70" s="22">
        <f t="shared" si="14"/>
        <v>0</v>
      </c>
    </row>
    <row r="71" spans="2:17" x14ac:dyDescent="0.25">
      <c r="B71" s="32"/>
      <c r="C71" s="33"/>
      <c r="D71" s="34"/>
      <c r="E71" s="32"/>
      <c r="F71" s="35"/>
      <c r="G71" s="22">
        <f t="shared" si="12"/>
        <v>0</v>
      </c>
      <c r="H71" s="32"/>
      <c r="I71" s="33"/>
      <c r="J71" s="33"/>
      <c r="K71" s="35"/>
      <c r="L71" s="22">
        <f t="shared" si="13"/>
        <v>0</v>
      </c>
      <c r="M71" s="32"/>
      <c r="N71" s="33"/>
      <c r="O71" s="33"/>
      <c r="P71" s="35"/>
      <c r="Q71" s="22">
        <f t="shared" si="14"/>
        <v>0</v>
      </c>
    </row>
    <row r="72" spans="2:17" x14ac:dyDescent="0.25">
      <c r="B72" s="32"/>
      <c r="C72" s="33"/>
      <c r="D72" s="34"/>
      <c r="E72" s="32"/>
      <c r="F72" s="35"/>
      <c r="G72" s="22">
        <f t="shared" si="12"/>
        <v>0</v>
      </c>
      <c r="H72" s="32"/>
      <c r="I72" s="33"/>
      <c r="J72" s="33"/>
      <c r="K72" s="35"/>
      <c r="L72" s="22">
        <f t="shared" si="13"/>
        <v>0</v>
      </c>
      <c r="M72" s="32"/>
      <c r="N72" s="33"/>
      <c r="O72" s="33"/>
      <c r="P72" s="35"/>
      <c r="Q72" s="22">
        <f t="shared" si="14"/>
        <v>0</v>
      </c>
    </row>
    <row r="73" spans="2:17" x14ac:dyDescent="0.25">
      <c r="B73" s="32"/>
      <c r="C73" s="33"/>
      <c r="D73" s="34"/>
      <c r="E73" s="32"/>
      <c r="F73" s="35"/>
      <c r="G73" s="22">
        <f t="shared" si="12"/>
        <v>0</v>
      </c>
      <c r="H73" s="32"/>
      <c r="I73" s="33"/>
      <c r="J73" s="33"/>
      <c r="K73" s="35"/>
      <c r="L73" s="22">
        <f t="shared" si="13"/>
        <v>0</v>
      </c>
      <c r="M73" s="32"/>
      <c r="N73" s="33"/>
      <c r="O73" s="33"/>
      <c r="P73" s="35"/>
      <c r="Q73" s="22">
        <f t="shared" si="14"/>
        <v>0</v>
      </c>
    </row>
    <row r="74" spans="2:17" ht="15.75" thickBot="1" x14ac:dyDescent="0.3">
      <c r="B74" s="32"/>
      <c r="C74" s="33"/>
      <c r="D74" s="34"/>
      <c r="E74" s="32"/>
      <c r="F74" s="35"/>
      <c r="G74" s="22">
        <f t="shared" si="12"/>
        <v>0</v>
      </c>
      <c r="H74" s="32"/>
      <c r="I74" s="33"/>
      <c r="J74" s="33"/>
      <c r="K74" s="35"/>
      <c r="L74" s="22">
        <f t="shared" si="13"/>
        <v>0</v>
      </c>
      <c r="M74" s="32"/>
      <c r="N74" s="33"/>
      <c r="O74" s="33"/>
      <c r="P74" s="35"/>
      <c r="Q74" s="22">
        <f t="shared" si="14"/>
        <v>0</v>
      </c>
    </row>
    <row r="75" spans="2:17" ht="15.75" thickBot="1" x14ac:dyDescent="0.3">
      <c r="B75" s="21" t="s">
        <v>75</v>
      </c>
      <c r="C75" s="23">
        <f>Q75+L75+G75</f>
        <v>0</v>
      </c>
      <c r="D75" s="18"/>
      <c r="E75" s="19">
        <f>SUM(E63:E74)</f>
        <v>0</v>
      </c>
      <c r="F75" s="18"/>
      <c r="G75" s="23">
        <f>SUM(G63:G74)</f>
        <v>0</v>
      </c>
      <c r="H75" s="18"/>
      <c r="I75" s="18"/>
      <c r="J75" s="18"/>
      <c r="K75" s="18"/>
      <c r="L75" s="23">
        <f>SUM(L63:L74)</f>
        <v>0</v>
      </c>
      <c r="M75" s="18"/>
      <c r="N75" s="18"/>
      <c r="O75" s="18"/>
      <c r="P75" s="18"/>
      <c r="Q75" s="23">
        <f>SUM(Q63:Q74)</f>
        <v>0</v>
      </c>
    </row>
    <row r="76" spans="2:17" ht="45" x14ac:dyDescent="0.25">
      <c r="B76" s="96" t="str">
        <f>Voorcalculatie!B75</f>
        <v>groep 6</v>
      </c>
      <c r="C76" s="5" t="s">
        <v>1</v>
      </c>
      <c r="D76" s="6" t="s">
        <v>2</v>
      </c>
      <c r="E76" s="11" t="s">
        <v>76</v>
      </c>
      <c r="F76" s="5" t="s">
        <v>5</v>
      </c>
      <c r="G76" s="5" t="s">
        <v>12</v>
      </c>
      <c r="H76" s="11" t="s">
        <v>67</v>
      </c>
      <c r="I76" s="5" t="s">
        <v>2</v>
      </c>
      <c r="J76" s="5" t="s">
        <v>1</v>
      </c>
      <c r="K76" s="5" t="s">
        <v>7</v>
      </c>
      <c r="L76" s="5" t="s">
        <v>12</v>
      </c>
      <c r="M76" s="11" t="s">
        <v>6</v>
      </c>
      <c r="N76" s="5" t="s">
        <v>2</v>
      </c>
      <c r="O76" s="5" t="s">
        <v>1</v>
      </c>
      <c r="P76" s="5" t="s">
        <v>7</v>
      </c>
      <c r="Q76" s="5" t="s">
        <v>12</v>
      </c>
    </row>
    <row r="77" spans="2:17" x14ac:dyDescent="0.25">
      <c r="B77" s="32"/>
      <c r="C77" s="33"/>
      <c r="D77" s="34"/>
      <c r="E77" s="32"/>
      <c r="F77" s="35"/>
      <c r="G77" s="22">
        <f>E77*F77</f>
        <v>0</v>
      </c>
      <c r="H77" s="32"/>
      <c r="I77" s="33"/>
      <c r="J77" s="33"/>
      <c r="K77" s="37"/>
      <c r="L77" s="22">
        <f>J77*K77</f>
        <v>0</v>
      </c>
      <c r="M77" s="32"/>
      <c r="N77" s="33"/>
      <c r="O77" s="33"/>
      <c r="P77" s="35"/>
      <c r="Q77" s="22">
        <f>O77*P77</f>
        <v>0</v>
      </c>
    </row>
    <row r="78" spans="2:17" x14ac:dyDescent="0.25">
      <c r="B78" s="32"/>
      <c r="C78" s="33"/>
      <c r="D78" s="34"/>
      <c r="E78" s="32"/>
      <c r="F78" s="35"/>
      <c r="G78" s="22">
        <f t="shared" ref="G78:G88" si="15">E78*F78</f>
        <v>0</v>
      </c>
      <c r="H78" s="32"/>
      <c r="I78" s="33"/>
      <c r="J78" s="33"/>
      <c r="K78" s="35"/>
      <c r="L78" s="22">
        <f t="shared" ref="L78:L88" si="16">J78*K78</f>
        <v>0</v>
      </c>
      <c r="M78" s="32"/>
      <c r="N78" s="33"/>
      <c r="O78" s="33"/>
      <c r="P78" s="35"/>
      <c r="Q78" s="22">
        <f t="shared" ref="Q78:Q88" si="17">O78*P78</f>
        <v>0</v>
      </c>
    </row>
    <row r="79" spans="2:17" x14ac:dyDescent="0.25">
      <c r="B79" s="32"/>
      <c r="C79" s="33"/>
      <c r="D79" s="34"/>
      <c r="E79" s="32"/>
      <c r="F79" s="35"/>
      <c r="G79" s="22">
        <f t="shared" si="15"/>
        <v>0</v>
      </c>
      <c r="H79" s="32"/>
      <c r="I79" s="33"/>
      <c r="J79" s="33"/>
      <c r="K79" s="35"/>
      <c r="L79" s="22">
        <f t="shared" si="16"/>
        <v>0</v>
      </c>
      <c r="M79" s="32"/>
      <c r="N79" s="33"/>
      <c r="O79" s="33"/>
      <c r="P79" s="35"/>
      <c r="Q79" s="22">
        <f t="shared" si="17"/>
        <v>0</v>
      </c>
    </row>
    <row r="80" spans="2:17" x14ac:dyDescent="0.25">
      <c r="B80" s="32"/>
      <c r="C80" s="33"/>
      <c r="D80" s="34"/>
      <c r="E80" s="32"/>
      <c r="F80" s="35"/>
      <c r="G80" s="22">
        <f t="shared" si="15"/>
        <v>0</v>
      </c>
      <c r="H80" s="32"/>
      <c r="I80" s="33"/>
      <c r="J80" s="33"/>
      <c r="K80" s="35"/>
      <c r="L80" s="22">
        <f t="shared" si="16"/>
        <v>0</v>
      </c>
      <c r="M80" s="32"/>
      <c r="N80" s="33"/>
      <c r="O80" s="33"/>
      <c r="P80" s="35"/>
      <c r="Q80" s="22">
        <f t="shared" si="17"/>
        <v>0</v>
      </c>
    </row>
    <row r="81" spans="2:17" x14ac:dyDescent="0.25">
      <c r="B81" s="32"/>
      <c r="C81" s="33"/>
      <c r="D81" s="34"/>
      <c r="E81" s="32"/>
      <c r="F81" s="35"/>
      <c r="G81" s="22">
        <f t="shared" si="15"/>
        <v>0</v>
      </c>
      <c r="H81" s="32"/>
      <c r="I81" s="33"/>
      <c r="J81" s="33"/>
      <c r="K81" s="35"/>
      <c r="L81" s="22">
        <f t="shared" si="16"/>
        <v>0</v>
      </c>
      <c r="M81" s="32"/>
      <c r="N81" s="33"/>
      <c r="O81" s="33"/>
      <c r="P81" s="35"/>
      <c r="Q81" s="22">
        <f t="shared" si="17"/>
        <v>0</v>
      </c>
    </row>
    <row r="82" spans="2:17" x14ac:dyDescent="0.25">
      <c r="B82" s="32"/>
      <c r="C82" s="33"/>
      <c r="D82" s="34"/>
      <c r="E82" s="32"/>
      <c r="F82" s="35"/>
      <c r="G82" s="22">
        <f t="shared" si="15"/>
        <v>0</v>
      </c>
      <c r="H82" s="32"/>
      <c r="I82" s="33"/>
      <c r="J82" s="33"/>
      <c r="K82" s="35"/>
      <c r="L82" s="22">
        <f t="shared" si="16"/>
        <v>0</v>
      </c>
      <c r="M82" s="32"/>
      <c r="N82" s="33"/>
      <c r="O82" s="33"/>
      <c r="P82" s="35"/>
      <c r="Q82" s="22">
        <f t="shared" si="17"/>
        <v>0</v>
      </c>
    </row>
    <row r="83" spans="2:17" x14ac:dyDescent="0.25">
      <c r="B83" s="32"/>
      <c r="C83" s="33"/>
      <c r="D83" s="34"/>
      <c r="E83" s="32"/>
      <c r="F83" s="35"/>
      <c r="G83" s="22">
        <f t="shared" si="15"/>
        <v>0</v>
      </c>
      <c r="H83" s="32"/>
      <c r="I83" s="33"/>
      <c r="J83" s="33"/>
      <c r="K83" s="35"/>
      <c r="L83" s="22">
        <f t="shared" si="16"/>
        <v>0</v>
      </c>
      <c r="M83" s="32"/>
      <c r="N83" s="33"/>
      <c r="O83" s="33"/>
      <c r="P83" s="35"/>
      <c r="Q83" s="22">
        <f t="shared" si="17"/>
        <v>0</v>
      </c>
    </row>
    <row r="84" spans="2:17" x14ac:dyDescent="0.25">
      <c r="B84" s="32"/>
      <c r="C84" s="33"/>
      <c r="D84" s="34"/>
      <c r="E84" s="32"/>
      <c r="F84" s="35"/>
      <c r="G84" s="22">
        <f t="shared" si="15"/>
        <v>0</v>
      </c>
      <c r="H84" s="32"/>
      <c r="I84" s="33"/>
      <c r="J84" s="33"/>
      <c r="K84" s="35"/>
      <c r="L84" s="22">
        <f t="shared" si="16"/>
        <v>0</v>
      </c>
      <c r="M84" s="32"/>
      <c r="N84" s="33"/>
      <c r="O84" s="33"/>
      <c r="P84" s="35"/>
      <c r="Q84" s="22">
        <f t="shared" si="17"/>
        <v>0</v>
      </c>
    </row>
    <row r="85" spans="2:17" x14ac:dyDescent="0.25">
      <c r="B85" s="32"/>
      <c r="C85" s="33"/>
      <c r="D85" s="34"/>
      <c r="E85" s="32"/>
      <c r="F85" s="35"/>
      <c r="G85" s="22">
        <f t="shared" si="15"/>
        <v>0</v>
      </c>
      <c r="H85" s="32"/>
      <c r="I85" s="33"/>
      <c r="J85" s="33"/>
      <c r="K85" s="35"/>
      <c r="L85" s="22">
        <f t="shared" si="16"/>
        <v>0</v>
      </c>
      <c r="M85" s="32"/>
      <c r="N85" s="33"/>
      <c r="O85" s="33"/>
      <c r="P85" s="35"/>
      <c r="Q85" s="22">
        <f t="shared" si="17"/>
        <v>0</v>
      </c>
    </row>
    <row r="86" spans="2:17" x14ac:dyDescent="0.25">
      <c r="B86" s="32"/>
      <c r="C86" s="33"/>
      <c r="D86" s="34"/>
      <c r="E86" s="32"/>
      <c r="F86" s="35"/>
      <c r="G86" s="22">
        <f t="shared" si="15"/>
        <v>0</v>
      </c>
      <c r="H86" s="32"/>
      <c r="I86" s="33"/>
      <c r="J86" s="33"/>
      <c r="K86" s="35"/>
      <c r="L86" s="22">
        <f t="shared" si="16"/>
        <v>0</v>
      </c>
      <c r="M86" s="32"/>
      <c r="N86" s="33"/>
      <c r="O86" s="33"/>
      <c r="P86" s="35"/>
      <c r="Q86" s="22">
        <f t="shared" si="17"/>
        <v>0</v>
      </c>
    </row>
    <row r="87" spans="2:17" x14ac:dyDescent="0.25">
      <c r="B87" s="32"/>
      <c r="C87" s="33"/>
      <c r="D87" s="34"/>
      <c r="E87" s="32"/>
      <c r="F87" s="35"/>
      <c r="G87" s="22">
        <f t="shared" si="15"/>
        <v>0</v>
      </c>
      <c r="H87" s="32"/>
      <c r="I87" s="33"/>
      <c r="J87" s="33"/>
      <c r="K87" s="35"/>
      <c r="L87" s="22">
        <f t="shared" si="16"/>
        <v>0</v>
      </c>
      <c r="M87" s="32"/>
      <c r="N87" s="33"/>
      <c r="O87" s="33"/>
      <c r="P87" s="35"/>
      <c r="Q87" s="22">
        <f t="shared" si="17"/>
        <v>0</v>
      </c>
    </row>
    <row r="88" spans="2:17" ht="15.75" thickBot="1" x14ac:dyDescent="0.3">
      <c r="B88" s="32"/>
      <c r="C88" s="33"/>
      <c r="D88" s="34"/>
      <c r="E88" s="32"/>
      <c r="F88" s="35"/>
      <c r="G88" s="22">
        <f t="shared" si="15"/>
        <v>0</v>
      </c>
      <c r="H88" s="32"/>
      <c r="I88" s="33"/>
      <c r="J88" s="33"/>
      <c r="K88" s="35"/>
      <c r="L88" s="22">
        <f t="shared" si="16"/>
        <v>0</v>
      </c>
      <c r="M88" s="32"/>
      <c r="N88" s="33"/>
      <c r="O88" s="33"/>
      <c r="P88" s="35"/>
      <c r="Q88" s="22">
        <f t="shared" si="17"/>
        <v>0</v>
      </c>
    </row>
    <row r="89" spans="2:17" ht="15.75" thickBot="1" x14ac:dyDescent="0.3">
      <c r="B89" s="21" t="s">
        <v>75</v>
      </c>
      <c r="C89" s="23">
        <f>Q89+L89+G89</f>
        <v>0</v>
      </c>
      <c r="D89" s="18"/>
      <c r="E89" s="19">
        <f>SUM(E77:E88)</f>
        <v>0</v>
      </c>
      <c r="F89" s="18"/>
      <c r="G89" s="23">
        <f>SUM(G77:G88)</f>
        <v>0</v>
      </c>
      <c r="H89" s="18"/>
      <c r="I89" s="18"/>
      <c r="J89" s="18"/>
      <c r="K89" s="18"/>
      <c r="L89" s="23">
        <f>SUM(L77:L88)</f>
        <v>0</v>
      </c>
      <c r="M89" s="18"/>
      <c r="N89" s="18"/>
      <c r="O89" s="18"/>
      <c r="P89" s="18"/>
      <c r="Q89" s="23">
        <f>SUM(Q77:Q88)</f>
        <v>0</v>
      </c>
    </row>
    <row r="90" spans="2:17" ht="45" x14ac:dyDescent="0.25">
      <c r="B90" s="96" t="str">
        <f>Voorcalculatie!B145</f>
        <v>groep 11</v>
      </c>
      <c r="C90" s="5" t="s">
        <v>1</v>
      </c>
      <c r="D90" s="6" t="s">
        <v>2</v>
      </c>
      <c r="E90" s="11" t="s">
        <v>76</v>
      </c>
      <c r="F90" s="5" t="s">
        <v>5</v>
      </c>
      <c r="G90" s="5" t="s">
        <v>12</v>
      </c>
      <c r="H90" s="11" t="s">
        <v>67</v>
      </c>
      <c r="I90" s="5" t="s">
        <v>2</v>
      </c>
      <c r="J90" s="5" t="s">
        <v>1</v>
      </c>
      <c r="K90" s="5" t="s">
        <v>7</v>
      </c>
      <c r="L90" s="5" t="s">
        <v>12</v>
      </c>
      <c r="M90" s="11" t="s">
        <v>6</v>
      </c>
      <c r="N90" s="5" t="s">
        <v>2</v>
      </c>
      <c r="O90" s="5" t="s">
        <v>1</v>
      </c>
      <c r="P90" s="5" t="s">
        <v>7</v>
      </c>
      <c r="Q90" s="5" t="s">
        <v>12</v>
      </c>
    </row>
    <row r="91" spans="2:17" x14ac:dyDescent="0.25">
      <c r="B91" s="32"/>
      <c r="C91" s="33"/>
      <c r="D91" s="34"/>
      <c r="E91" s="32"/>
      <c r="F91" s="35"/>
      <c r="G91" s="22">
        <f>E91*F91</f>
        <v>0</v>
      </c>
      <c r="H91" s="32"/>
      <c r="I91" s="33"/>
      <c r="J91" s="33"/>
      <c r="K91" s="37"/>
      <c r="L91" s="22">
        <f>J91*K91</f>
        <v>0</v>
      </c>
      <c r="M91" s="32"/>
      <c r="N91" s="33"/>
      <c r="O91" s="33"/>
      <c r="P91" s="35"/>
      <c r="Q91" s="22">
        <f>O91*P91</f>
        <v>0</v>
      </c>
    </row>
    <row r="92" spans="2:17" x14ac:dyDescent="0.25">
      <c r="B92" s="32"/>
      <c r="C92" s="33"/>
      <c r="D92" s="34"/>
      <c r="E92" s="32"/>
      <c r="F92" s="35"/>
      <c r="G92" s="22">
        <f t="shared" ref="G92:G102" si="18">E92*F92</f>
        <v>0</v>
      </c>
      <c r="H92" s="32"/>
      <c r="I92" s="33"/>
      <c r="J92" s="33"/>
      <c r="K92" s="35"/>
      <c r="L92" s="22">
        <f t="shared" ref="L92:L102" si="19">J92*K92</f>
        <v>0</v>
      </c>
      <c r="M92" s="32"/>
      <c r="N92" s="33"/>
      <c r="O92" s="33"/>
      <c r="P92" s="35"/>
      <c r="Q92" s="22">
        <f t="shared" ref="Q92:Q102" si="20">O92*P92</f>
        <v>0</v>
      </c>
    </row>
    <row r="93" spans="2:17" x14ac:dyDescent="0.25">
      <c r="B93" s="32"/>
      <c r="C93" s="33"/>
      <c r="D93" s="34"/>
      <c r="E93" s="32"/>
      <c r="F93" s="35"/>
      <c r="G93" s="22">
        <f t="shared" si="18"/>
        <v>0</v>
      </c>
      <c r="H93" s="32"/>
      <c r="I93" s="33"/>
      <c r="J93" s="33"/>
      <c r="K93" s="35"/>
      <c r="L93" s="22">
        <f t="shared" si="19"/>
        <v>0</v>
      </c>
      <c r="M93" s="32"/>
      <c r="N93" s="33"/>
      <c r="O93" s="33"/>
      <c r="P93" s="35"/>
      <c r="Q93" s="22">
        <f t="shared" si="20"/>
        <v>0</v>
      </c>
    </row>
    <row r="94" spans="2:17" x14ac:dyDescent="0.25">
      <c r="B94" s="32"/>
      <c r="C94" s="33"/>
      <c r="D94" s="34"/>
      <c r="E94" s="32"/>
      <c r="F94" s="35"/>
      <c r="G94" s="22">
        <f t="shared" si="18"/>
        <v>0</v>
      </c>
      <c r="H94" s="32"/>
      <c r="I94" s="33"/>
      <c r="J94" s="33"/>
      <c r="K94" s="35"/>
      <c r="L94" s="22">
        <f t="shared" si="19"/>
        <v>0</v>
      </c>
      <c r="M94" s="32"/>
      <c r="N94" s="33"/>
      <c r="O94" s="33"/>
      <c r="P94" s="35"/>
      <c r="Q94" s="22">
        <f t="shared" si="20"/>
        <v>0</v>
      </c>
    </row>
    <row r="95" spans="2:17" x14ac:dyDescent="0.25">
      <c r="B95" s="32"/>
      <c r="C95" s="33"/>
      <c r="D95" s="34"/>
      <c r="E95" s="32"/>
      <c r="F95" s="35"/>
      <c r="G95" s="22">
        <f t="shared" si="18"/>
        <v>0</v>
      </c>
      <c r="H95" s="32"/>
      <c r="I95" s="33"/>
      <c r="J95" s="33"/>
      <c r="K95" s="35"/>
      <c r="L95" s="22">
        <f t="shared" si="19"/>
        <v>0</v>
      </c>
      <c r="M95" s="32"/>
      <c r="N95" s="33"/>
      <c r="O95" s="33"/>
      <c r="P95" s="35"/>
      <c r="Q95" s="22">
        <f t="shared" si="20"/>
        <v>0</v>
      </c>
    </row>
    <row r="96" spans="2:17" x14ac:dyDescent="0.25">
      <c r="B96" s="32"/>
      <c r="C96" s="33"/>
      <c r="D96" s="34"/>
      <c r="E96" s="32"/>
      <c r="F96" s="35"/>
      <c r="G96" s="22">
        <f t="shared" si="18"/>
        <v>0</v>
      </c>
      <c r="H96" s="32"/>
      <c r="I96" s="33"/>
      <c r="J96" s="33"/>
      <c r="K96" s="35"/>
      <c r="L96" s="22">
        <f t="shared" si="19"/>
        <v>0</v>
      </c>
      <c r="M96" s="32"/>
      <c r="N96" s="33"/>
      <c r="O96" s="33"/>
      <c r="P96" s="35"/>
      <c r="Q96" s="22">
        <f t="shared" si="20"/>
        <v>0</v>
      </c>
    </row>
    <row r="97" spans="2:17" x14ac:dyDescent="0.25">
      <c r="B97" s="32"/>
      <c r="C97" s="33"/>
      <c r="D97" s="34"/>
      <c r="E97" s="32"/>
      <c r="F97" s="35"/>
      <c r="G97" s="22">
        <f t="shared" si="18"/>
        <v>0</v>
      </c>
      <c r="H97" s="32"/>
      <c r="I97" s="33"/>
      <c r="J97" s="33"/>
      <c r="K97" s="35"/>
      <c r="L97" s="22">
        <f t="shared" si="19"/>
        <v>0</v>
      </c>
      <c r="M97" s="32"/>
      <c r="N97" s="33"/>
      <c r="O97" s="33"/>
      <c r="P97" s="35"/>
      <c r="Q97" s="22">
        <f t="shared" si="20"/>
        <v>0</v>
      </c>
    </row>
    <row r="98" spans="2:17" x14ac:dyDescent="0.25">
      <c r="B98" s="32"/>
      <c r="C98" s="33"/>
      <c r="D98" s="34"/>
      <c r="E98" s="32"/>
      <c r="F98" s="35"/>
      <c r="G98" s="22">
        <f t="shared" si="18"/>
        <v>0</v>
      </c>
      <c r="H98" s="32"/>
      <c r="I98" s="33"/>
      <c r="J98" s="33"/>
      <c r="K98" s="35"/>
      <c r="L98" s="22">
        <f t="shared" si="19"/>
        <v>0</v>
      </c>
      <c r="M98" s="32"/>
      <c r="N98" s="33"/>
      <c r="O98" s="33"/>
      <c r="P98" s="35"/>
      <c r="Q98" s="22">
        <f t="shared" si="20"/>
        <v>0</v>
      </c>
    </row>
    <row r="99" spans="2:17" x14ac:dyDescent="0.25">
      <c r="B99" s="32"/>
      <c r="C99" s="33"/>
      <c r="D99" s="34"/>
      <c r="E99" s="32"/>
      <c r="F99" s="35"/>
      <c r="G99" s="22">
        <f t="shared" si="18"/>
        <v>0</v>
      </c>
      <c r="H99" s="32"/>
      <c r="I99" s="33"/>
      <c r="J99" s="33"/>
      <c r="K99" s="35"/>
      <c r="L99" s="22">
        <f t="shared" si="19"/>
        <v>0</v>
      </c>
      <c r="M99" s="32"/>
      <c r="N99" s="33"/>
      <c r="O99" s="33"/>
      <c r="P99" s="35"/>
      <c r="Q99" s="22">
        <f t="shared" si="20"/>
        <v>0</v>
      </c>
    </row>
    <row r="100" spans="2:17" x14ac:dyDescent="0.25">
      <c r="B100" s="32"/>
      <c r="C100" s="33"/>
      <c r="D100" s="34"/>
      <c r="E100" s="32"/>
      <c r="F100" s="35"/>
      <c r="G100" s="22">
        <f t="shared" si="18"/>
        <v>0</v>
      </c>
      <c r="H100" s="32"/>
      <c r="I100" s="33"/>
      <c r="J100" s="33"/>
      <c r="K100" s="35"/>
      <c r="L100" s="22">
        <f t="shared" si="19"/>
        <v>0</v>
      </c>
      <c r="M100" s="32"/>
      <c r="N100" s="33"/>
      <c r="O100" s="33"/>
      <c r="P100" s="35"/>
      <c r="Q100" s="22">
        <f t="shared" si="20"/>
        <v>0</v>
      </c>
    </row>
    <row r="101" spans="2:17" x14ac:dyDescent="0.25">
      <c r="B101" s="32"/>
      <c r="C101" s="33"/>
      <c r="D101" s="34"/>
      <c r="E101" s="32"/>
      <c r="F101" s="35"/>
      <c r="G101" s="22">
        <f t="shared" si="18"/>
        <v>0</v>
      </c>
      <c r="H101" s="32"/>
      <c r="I101" s="33"/>
      <c r="J101" s="33"/>
      <c r="K101" s="35"/>
      <c r="L101" s="22">
        <f t="shared" si="19"/>
        <v>0</v>
      </c>
      <c r="M101" s="32"/>
      <c r="N101" s="33"/>
      <c r="O101" s="33"/>
      <c r="P101" s="35"/>
      <c r="Q101" s="22">
        <f t="shared" si="20"/>
        <v>0</v>
      </c>
    </row>
    <row r="102" spans="2:17" ht="15.75" thickBot="1" x14ac:dyDescent="0.3">
      <c r="B102" s="32"/>
      <c r="C102" s="33"/>
      <c r="D102" s="34"/>
      <c r="E102" s="32"/>
      <c r="F102" s="35"/>
      <c r="G102" s="22">
        <f t="shared" si="18"/>
        <v>0</v>
      </c>
      <c r="H102" s="32"/>
      <c r="I102" s="33"/>
      <c r="J102" s="33"/>
      <c r="K102" s="35"/>
      <c r="L102" s="22">
        <f t="shared" si="19"/>
        <v>0</v>
      </c>
      <c r="M102" s="32"/>
      <c r="N102" s="33"/>
      <c r="O102" s="33"/>
      <c r="P102" s="35"/>
      <c r="Q102" s="22">
        <f t="shared" si="20"/>
        <v>0</v>
      </c>
    </row>
    <row r="103" spans="2:17" ht="15.75" thickBot="1" x14ac:dyDescent="0.3">
      <c r="B103" s="21" t="s">
        <v>75</v>
      </c>
      <c r="C103" s="23">
        <f>Q103+L103+G103</f>
        <v>0</v>
      </c>
      <c r="D103" s="18"/>
      <c r="E103" s="19">
        <f>SUM(E91:E102)</f>
        <v>0</v>
      </c>
      <c r="F103" s="18"/>
      <c r="G103" s="23">
        <f>SUM(G91:G102)</f>
        <v>0</v>
      </c>
      <c r="H103" s="18"/>
      <c r="I103" s="18"/>
      <c r="J103" s="18"/>
      <c r="K103" s="18"/>
      <c r="L103" s="23">
        <f>SUM(L91:L102)</f>
        <v>0</v>
      </c>
      <c r="M103" s="18"/>
      <c r="N103" s="18"/>
      <c r="O103" s="18"/>
      <c r="P103" s="18"/>
      <c r="Q103" s="23">
        <f>SUM(Q91:Q102)</f>
        <v>0</v>
      </c>
    </row>
    <row r="104" spans="2:17" ht="45" x14ac:dyDescent="0.25">
      <c r="B104" s="41" t="str">
        <f>Voorcalculatie!B159</f>
        <v>groep 12</v>
      </c>
      <c r="C104" s="5" t="s">
        <v>1</v>
      </c>
      <c r="D104" s="6" t="s">
        <v>2</v>
      </c>
      <c r="E104" s="11" t="s">
        <v>76</v>
      </c>
      <c r="F104" s="5" t="s">
        <v>5</v>
      </c>
      <c r="G104" s="5" t="s">
        <v>12</v>
      </c>
      <c r="H104" s="11" t="s">
        <v>67</v>
      </c>
      <c r="I104" s="5" t="s">
        <v>2</v>
      </c>
      <c r="J104" s="5" t="s">
        <v>1</v>
      </c>
      <c r="K104" s="5" t="s">
        <v>7</v>
      </c>
      <c r="L104" s="5" t="s">
        <v>12</v>
      </c>
      <c r="M104" s="11" t="s">
        <v>6</v>
      </c>
      <c r="N104" s="5" t="s">
        <v>2</v>
      </c>
      <c r="O104" s="5" t="s">
        <v>1</v>
      </c>
      <c r="P104" s="5" t="s">
        <v>7</v>
      </c>
      <c r="Q104" s="5" t="s">
        <v>12</v>
      </c>
    </row>
    <row r="105" spans="2:17" x14ac:dyDescent="0.25">
      <c r="B105" s="32"/>
      <c r="C105" s="33"/>
      <c r="D105" s="34"/>
      <c r="E105" s="32"/>
      <c r="F105" s="35"/>
      <c r="G105" s="22">
        <f>E105*F105</f>
        <v>0</v>
      </c>
      <c r="H105" s="32"/>
      <c r="I105" s="33"/>
      <c r="J105" s="33"/>
      <c r="K105" s="37"/>
      <c r="L105" s="22">
        <f>J105*K105</f>
        <v>0</v>
      </c>
      <c r="M105" s="32"/>
      <c r="N105" s="33"/>
      <c r="O105" s="33"/>
      <c r="P105" s="35"/>
      <c r="Q105" s="22">
        <f>O105*P105</f>
        <v>0</v>
      </c>
    </row>
    <row r="106" spans="2:17" x14ac:dyDescent="0.25">
      <c r="B106" s="32" t="s">
        <v>35</v>
      </c>
      <c r="C106" s="33"/>
      <c r="D106" s="34"/>
      <c r="E106" s="32"/>
      <c r="F106" s="35"/>
      <c r="G106" s="22">
        <f t="shared" ref="G106:G116" si="21">E106*F106</f>
        <v>0</v>
      </c>
      <c r="H106" s="32"/>
      <c r="I106" s="33"/>
      <c r="J106" s="33"/>
      <c r="K106" s="35"/>
      <c r="L106" s="22">
        <f t="shared" ref="L106:L116" si="22">J106*K106</f>
        <v>0</v>
      </c>
      <c r="M106" s="32"/>
      <c r="N106" s="33"/>
      <c r="O106" s="33"/>
      <c r="P106" s="35"/>
      <c r="Q106" s="22">
        <f t="shared" ref="Q106:Q116" si="23">O106*P106</f>
        <v>0</v>
      </c>
    </row>
    <row r="107" spans="2:17" x14ac:dyDescent="0.25">
      <c r="B107" s="32" t="s">
        <v>24</v>
      </c>
      <c r="C107" s="33"/>
      <c r="D107" s="34"/>
      <c r="E107" s="32"/>
      <c r="F107" s="35"/>
      <c r="G107" s="22">
        <f t="shared" si="21"/>
        <v>0</v>
      </c>
      <c r="H107" s="32"/>
      <c r="I107" s="33"/>
      <c r="J107" s="33"/>
      <c r="K107" s="35"/>
      <c r="L107" s="22">
        <f t="shared" si="22"/>
        <v>0</v>
      </c>
      <c r="M107" s="32"/>
      <c r="N107" s="33"/>
      <c r="O107" s="33"/>
      <c r="P107" s="35"/>
      <c r="Q107" s="22">
        <f t="shared" si="23"/>
        <v>0</v>
      </c>
    </row>
    <row r="108" spans="2:17" x14ac:dyDescent="0.25">
      <c r="B108" s="32" t="s">
        <v>25</v>
      </c>
      <c r="C108" s="33"/>
      <c r="D108" s="34"/>
      <c r="E108" s="32"/>
      <c r="F108" s="35"/>
      <c r="G108" s="22">
        <f t="shared" si="21"/>
        <v>0</v>
      </c>
      <c r="H108" s="32"/>
      <c r="I108" s="33"/>
      <c r="J108" s="33"/>
      <c r="K108" s="35"/>
      <c r="L108" s="22">
        <f t="shared" si="22"/>
        <v>0</v>
      </c>
      <c r="M108" s="32"/>
      <c r="N108" s="33"/>
      <c r="O108" s="33"/>
      <c r="P108" s="35"/>
      <c r="Q108" s="22">
        <f t="shared" si="23"/>
        <v>0</v>
      </c>
    </row>
    <row r="109" spans="2:17" x14ac:dyDescent="0.25">
      <c r="B109" s="32" t="s">
        <v>31</v>
      </c>
      <c r="C109" s="33"/>
      <c r="D109" s="34"/>
      <c r="E109" s="32"/>
      <c r="F109" s="35"/>
      <c r="G109" s="22">
        <f t="shared" si="21"/>
        <v>0</v>
      </c>
      <c r="H109" s="32"/>
      <c r="I109" s="33"/>
      <c r="J109" s="33"/>
      <c r="K109" s="35"/>
      <c r="L109" s="22">
        <f t="shared" si="22"/>
        <v>0</v>
      </c>
      <c r="M109" s="32"/>
      <c r="N109" s="33"/>
      <c r="O109" s="33"/>
      <c r="P109" s="35"/>
      <c r="Q109" s="22">
        <f t="shared" si="23"/>
        <v>0</v>
      </c>
    </row>
    <row r="110" spans="2:17" x14ac:dyDescent="0.25">
      <c r="B110" s="32" t="s">
        <v>32</v>
      </c>
      <c r="C110" s="33"/>
      <c r="D110" s="34"/>
      <c r="E110" s="32"/>
      <c r="F110" s="35"/>
      <c r="G110" s="22">
        <f t="shared" si="21"/>
        <v>0</v>
      </c>
      <c r="H110" s="32"/>
      <c r="I110" s="33"/>
      <c r="J110" s="33"/>
      <c r="K110" s="35"/>
      <c r="L110" s="22">
        <f t="shared" si="22"/>
        <v>0</v>
      </c>
      <c r="M110" s="32"/>
      <c r="N110" s="33"/>
      <c r="O110" s="33"/>
      <c r="P110" s="35"/>
      <c r="Q110" s="22">
        <f t="shared" si="23"/>
        <v>0</v>
      </c>
    </row>
    <row r="111" spans="2:17" x14ac:dyDescent="0.25">
      <c r="B111" s="32" t="s">
        <v>33</v>
      </c>
      <c r="C111" s="33"/>
      <c r="D111" s="34"/>
      <c r="E111" s="32"/>
      <c r="F111" s="35"/>
      <c r="G111" s="22">
        <f t="shared" si="21"/>
        <v>0</v>
      </c>
      <c r="H111" s="32"/>
      <c r="I111" s="33"/>
      <c r="J111" s="33"/>
      <c r="K111" s="35"/>
      <c r="L111" s="22">
        <f t="shared" si="22"/>
        <v>0</v>
      </c>
      <c r="M111" s="32"/>
      <c r="N111" s="33"/>
      <c r="O111" s="33"/>
      <c r="P111" s="35"/>
      <c r="Q111" s="22">
        <f t="shared" si="23"/>
        <v>0</v>
      </c>
    </row>
    <row r="112" spans="2:17" x14ac:dyDescent="0.25">
      <c r="B112" s="32" t="s">
        <v>34</v>
      </c>
      <c r="C112" s="33"/>
      <c r="D112" s="34"/>
      <c r="E112" s="32"/>
      <c r="F112" s="35"/>
      <c r="G112" s="22">
        <f t="shared" si="21"/>
        <v>0</v>
      </c>
      <c r="H112" s="32"/>
      <c r="I112" s="33"/>
      <c r="J112" s="33"/>
      <c r="K112" s="35"/>
      <c r="L112" s="22">
        <f t="shared" si="22"/>
        <v>0</v>
      </c>
      <c r="M112" s="32"/>
      <c r="N112" s="33"/>
      <c r="O112" s="33"/>
      <c r="P112" s="35"/>
      <c r="Q112" s="22">
        <f t="shared" si="23"/>
        <v>0</v>
      </c>
    </row>
    <row r="113" spans="2:17" x14ac:dyDescent="0.25">
      <c r="B113" s="32"/>
      <c r="C113" s="33"/>
      <c r="D113" s="34"/>
      <c r="E113" s="32"/>
      <c r="F113" s="35"/>
      <c r="G113" s="22">
        <f t="shared" si="21"/>
        <v>0</v>
      </c>
      <c r="H113" s="32"/>
      <c r="I113" s="33"/>
      <c r="J113" s="33"/>
      <c r="K113" s="35"/>
      <c r="L113" s="22">
        <f t="shared" si="22"/>
        <v>0</v>
      </c>
      <c r="M113" s="32"/>
      <c r="N113" s="33"/>
      <c r="O113" s="33"/>
      <c r="P113" s="35"/>
      <c r="Q113" s="22">
        <f t="shared" si="23"/>
        <v>0</v>
      </c>
    </row>
    <row r="114" spans="2:17" x14ac:dyDescent="0.25">
      <c r="B114" s="32"/>
      <c r="C114" s="33"/>
      <c r="D114" s="34"/>
      <c r="E114" s="32"/>
      <c r="F114" s="35"/>
      <c r="G114" s="22">
        <f t="shared" si="21"/>
        <v>0</v>
      </c>
      <c r="H114" s="32"/>
      <c r="I114" s="33"/>
      <c r="J114" s="33"/>
      <c r="K114" s="35"/>
      <c r="L114" s="22">
        <f t="shared" si="22"/>
        <v>0</v>
      </c>
      <c r="M114" s="32"/>
      <c r="N114" s="33"/>
      <c r="O114" s="33"/>
      <c r="P114" s="35"/>
      <c r="Q114" s="22">
        <f t="shared" si="23"/>
        <v>0</v>
      </c>
    </row>
    <row r="115" spans="2:17" x14ac:dyDescent="0.25">
      <c r="B115" s="32"/>
      <c r="C115" s="33"/>
      <c r="D115" s="34"/>
      <c r="E115" s="32"/>
      <c r="F115" s="35"/>
      <c r="G115" s="22">
        <f t="shared" si="21"/>
        <v>0</v>
      </c>
      <c r="H115" s="32"/>
      <c r="I115" s="33"/>
      <c r="J115" s="33"/>
      <c r="K115" s="35"/>
      <c r="L115" s="22">
        <f t="shared" si="22"/>
        <v>0</v>
      </c>
      <c r="M115" s="32"/>
      <c r="N115" s="33"/>
      <c r="O115" s="33"/>
      <c r="P115" s="35"/>
      <c r="Q115" s="22">
        <f t="shared" si="23"/>
        <v>0</v>
      </c>
    </row>
    <row r="116" spans="2:17" ht="15.75" thickBot="1" x14ac:dyDescent="0.3">
      <c r="B116" s="32"/>
      <c r="C116" s="33"/>
      <c r="D116" s="34"/>
      <c r="E116" s="32"/>
      <c r="F116" s="35"/>
      <c r="G116" s="22">
        <f t="shared" si="21"/>
        <v>0</v>
      </c>
      <c r="H116" s="32"/>
      <c r="I116" s="33"/>
      <c r="J116" s="33"/>
      <c r="K116" s="35"/>
      <c r="L116" s="22">
        <f t="shared" si="22"/>
        <v>0</v>
      </c>
      <c r="M116" s="32"/>
      <c r="N116" s="33"/>
      <c r="O116" s="33"/>
      <c r="P116" s="35"/>
      <c r="Q116" s="22">
        <f t="shared" si="23"/>
        <v>0</v>
      </c>
    </row>
    <row r="117" spans="2:17" ht="15.75" thickBot="1" x14ac:dyDescent="0.3">
      <c r="B117" s="21" t="s">
        <v>75</v>
      </c>
      <c r="C117" s="23">
        <f>Q117+L117+G117</f>
        <v>0</v>
      </c>
      <c r="D117" s="18"/>
      <c r="E117" s="19">
        <f>SUM(E105:E116)</f>
        <v>0</v>
      </c>
      <c r="F117" s="18"/>
      <c r="G117" s="23">
        <f>SUM(G105:G116)</f>
        <v>0</v>
      </c>
      <c r="H117" s="18"/>
      <c r="I117" s="18"/>
      <c r="J117" s="18"/>
      <c r="K117" s="18"/>
      <c r="L117" s="23">
        <f>SUM(L105:L116)</f>
        <v>0</v>
      </c>
      <c r="M117" s="18"/>
      <c r="N117" s="18"/>
      <c r="O117" s="18"/>
      <c r="P117" s="18"/>
      <c r="Q117" s="23">
        <f>SUM(Q105:Q116)</f>
        <v>0</v>
      </c>
    </row>
    <row r="120" spans="2:17" x14ac:dyDescent="0.25">
      <c r="C120" t="s">
        <v>70</v>
      </c>
      <c r="D120" t="s">
        <v>68</v>
      </c>
      <c r="E120" t="s">
        <v>72</v>
      </c>
      <c r="G120" t="s">
        <v>69</v>
      </c>
      <c r="H120" t="s">
        <v>73</v>
      </c>
      <c r="I120" t="s">
        <v>74</v>
      </c>
    </row>
    <row r="121" spans="2:17" s="55" customFormat="1" x14ac:dyDescent="0.25">
      <c r="B121" s="55" t="str">
        <f>B6</f>
        <v>groep 1</v>
      </c>
      <c r="C121" s="92">
        <f>Voorcalculatie!J18+Voorcalculatie!R18+Voorcalculatie!Z18</f>
        <v>0</v>
      </c>
      <c r="D121" s="92">
        <f>C19</f>
        <v>0</v>
      </c>
      <c r="E121" s="92">
        <f>D121-C121</f>
        <v>0</v>
      </c>
      <c r="G121" s="91">
        <f>Voorcalculatie!G18</f>
        <v>0</v>
      </c>
      <c r="H121" s="91">
        <f>E19</f>
        <v>0</v>
      </c>
      <c r="I121" s="91">
        <f>H121-G121</f>
        <v>0</v>
      </c>
    </row>
    <row r="122" spans="2:17" s="55" customFormat="1" x14ac:dyDescent="0.25">
      <c r="B122" s="55" t="str">
        <f>B20</f>
        <v>groep 2</v>
      </c>
      <c r="C122" s="92">
        <f>Voorcalculatie!J32+Voorcalculatie!R32+Voorcalculatie!Z32</f>
        <v>0</v>
      </c>
      <c r="D122" s="92">
        <f>C33</f>
        <v>0</v>
      </c>
      <c r="E122" s="92">
        <f t="shared" ref="E122:E128" si="24">D122-C122</f>
        <v>0</v>
      </c>
      <c r="G122" s="91">
        <f>Voorcalculatie!G32</f>
        <v>0</v>
      </c>
      <c r="H122" s="91">
        <f>E33</f>
        <v>0</v>
      </c>
      <c r="I122" s="91">
        <f t="shared" ref="I122:I128" si="25">H122-G122</f>
        <v>0</v>
      </c>
    </row>
    <row r="123" spans="2:17" s="55" customFormat="1" x14ac:dyDescent="0.25">
      <c r="B123" s="55" t="str">
        <f>B34</f>
        <v>groep 3</v>
      </c>
      <c r="C123" s="92">
        <f>Voorcalculatie!J46+Voorcalculatie!R46+Voorcalculatie!Z46</f>
        <v>0</v>
      </c>
      <c r="D123" s="92">
        <f>C47</f>
        <v>0</v>
      </c>
      <c r="E123" s="92">
        <f t="shared" si="24"/>
        <v>0</v>
      </c>
      <c r="G123" s="91">
        <f>Voorcalculatie!G46</f>
        <v>0</v>
      </c>
      <c r="H123" s="91">
        <f>E47</f>
        <v>0</v>
      </c>
      <c r="I123" s="91">
        <f t="shared" si="25"/>
        <v>0</v>
      </c>
    </row>
    <row r="124" spans="2:17" s="55" customFormat="1" x14ac:dyDescent="0.25">
      <c r="B124" s="55" t="str">
        <f>B48</f>
        <v>groep 4</v>
      </c>
      <c r="C124" s="92">
        <f>Voorcalculatie!J60+Voorcalculatie!R60+Voorcalculatie!Z60</f>
        <v>0</v>
      </c>
      <c r="D124" s="92">
        <f>C61</f>
        <v>0</v>
      </c>
      <c r="E124" s="92">
        <f t="shared" si="24"/>
        <v>0</v>
      </c>
      <c r="G124" s="91">
        <f>Voorcalculatie!G60</f>
        <v>0</v>
      </c>
      <c r="H124" s="91">
        <f>E61</f>
        <v>0</v>
      </c>
      <c r="I124" s="91">
        <f t="shared" si="25"/>
        <v>0</v>
      </c>
    </row>
    <row r="125" spans="2:17" s="55" customFormat="1" x14ac:dyDescent="0.25">
      <c r="B125" s="55" t="str">
        <f>B62</f>
        <v>groep 5</v>
      </c>
      <c r="C125" s="92">
        <f>Voorcalculatie!J74+Voorcalculatie!R74+Voorcalculatie!Z74</f>
        <v>0</v>
      </c>
      <c r="D125" s="92">
        <f>C75</f>
        <v>0</v>
      </c>
      <c r="E125" s="92">
        <f t="shared" si="24"/>
        <v>0</v>
      </c>
      <c r="G125" s="91">
        <f>Voorcalculatie!G74</f>
        <v>0</v>
      </c>
      <c r="H125" s="91">
        <f>E75</f>
        <v>0</v>
      </c>
      <c r="I125" s="91">
        <f t="shared" si="25"/>
        <v>0</v>
      </c>
    </row>
    <row r="126" spans="2:17" s="55" customFormat="1" x14ac:dyDescent="0.25">
      <c r="B126" s="55" t="str">
        <f>B76</f>
        <v>groep 6</v>
      </c>
      <c r="C126" s="92">
        <f>Voorcalculatie!J88+Voorcalculatie!R88+Voorcalculatie!Z88</f>
        <v>0</v>
      </c>
      <c r="D126" s="92">
        <f>C89</f>
        <v>0</v>
      </c>
      <c r="E126" s="92">
        <f t="shared" si="24"/>
        <v>0</v>
      </c>
      <c r="G126" s="91">
        <f>Voorcalculatie!G88</f>
        <v>0</v>
      </c>
      <c r="H126" s="91">
        <f>E89</f>
        <v>0</v>
      </c>
      <c r="I126" s="91">
        <f t="shared" si="25"/>
        <v>0</v>
      </c>
    </row>
    <row r="127" spans="2:17" s="55" customFormat="1" x14ac:dyDescent="0.25">
      <c r="B127" s="55" t="str">
        <f>B90</f>
        <v>groep 11</v>
      </c>
      <c r="C127" s="92">
        <f>Voorcalculatie!J158+Voorcalculatie!R158+Voorcalculatie!Z158</f>
        <v>0</v>
      </c>
      <c r="D127" s="92">
        <f>C103</f>
        <v>0</v>
      </c>
      <c r="E127" s="92">
        <f t="shared" si="24"/>
        <v>0</v>
      </c>
      <c r="G127" s="91">
        <f>Voorcalculatie!G158</f>
        <v>0</v>
      </c>
      <c r="H127" s="91">
        <f>E103</f>
        <v>0</v>
      </c>
      <c r="I127" s="91">
        <f t="shared" si="25"/>
        <v>0</v>
      </c>
    </row>
    <row r="128" spans="2:17" x14ac:dyDescent="0.25">
      <c r="B128" s="1" t="str">
        <f>B104</f>
        <v>groep 12</v>
      </c>
      <c r="C128" s="94">
        <f>Voorcalculatie!J172+Voorcalculatie!R172+Voorcalculatie!Z172</f>
        <v>0</v>
      </c>
      <c r="D128" s="94">
        <f>C117</f>
        <v>0</v>
      </c>
      <c r="E128" s="92">
        <f t="shared" si="24"/>
        <v>0</v>
      </c>
      <c r="G128" s="93">
        <f>Voorcalculatie!G172</f>
        <v>0</v>
      </c>
      <c r="H128" s="93">
        <f>E117</f>
        <v>0</v>
      </c>
      <c r="I128" s="91">
        <f t="shared" si="25"/>
        <v>0</v>
      </c>
    </row>
    <row r="130" spans="2:9" x14ac:dyDescent="0.25">
      <c r="B130" s="1" t="s">
        <v>71</v>
      </c>
      <c r="C130" s="94">
        <f>SUM(C121:C128)</f>
        <v>0</v>
      </c>
      <c r="D130" s="94">
        <f>SUM(D121:D128)</f>
        <v>0</v>
      </c>
      <c r="E130" s="94">
        <f>D130-C130</f>
        <v>0</v>
      </c>
      <c r="F130" t="s">
        <v>77</v>
      </c>
      <c r="G130" s="93">
        <f>SUM(G121:G128)</f>
        <v>0</v>
      </c>
      <c r="H130" s="93">
        <f>SUM(H121:H128)</f>
        <v>0</v>
      </c>
      <c r="I130" s="93">
        <f>H130-G130</f>
        <v>0</v>
      </c>
    </row>
    <row r="132" spans="2:9" ht="15.75" thickBot="1" x14ac:dyDescent="0.3"/>
    <row r="133" spans="2:9" x14ac:dyDescent="0.25">
      <c r="B133" s="84" t="s">
        <v>50</v>
      </c>
      <c r="C133" s="30"/>
      <c r="D133" s="30"/>
      <c r="E133" s="82">
        <f>D130</f>
        <v>0</v>
      </c>
    </row>
    <row r="134" spans="2:9" x14ac:dyDescent="0.25">
      <c r="B134" s="85" t="s">
        <v>49</v>
      </c>
      <c r="C134" s="8"/>
      <c r="D134" s="8"/>
      <c r="E134" s="74"/>
    </row>
    <row r="135" spans="2:9" ht="15.75" thickBot="1" x14ac:dyDescent="0.3">
      <c r="B135" s="85"/>
      <c r="C135" s="8"/>
      <c r="D135" s="8"/>
      <c r="E135" s="83"/>
    </row>
    <row r="136" spans="2:9" ht="15.75" thickBot="1" x14ac:dyDescent="0.3">
      <c r="B136" s="69" t="s">
        <v>57</v>
      </c>
      <c r="C136" s="18"/>
      <c r="D136" s="18"/>
      <c r="E136" s="68">
        <f>E134-E133</f>
        <v>0</v>
      </c>
    </row>
    <row r="137" spans="2:9" ht="15.75" thickBot="1" x14ac:dyDescent="0.3"/>
    <row r="138" spans="2:9" ht="15.75" thickBot="1" x14ac:dyDescent="0.3">
      <c r="B138" s="17" t="s">
        <v>78</v>
      </c>
      <c r="C138" s="18"/>
      <c r="D138" s="18"/>
      <c r="E138" s="97" t="e">
        <f>E136/E133</f>
        <v>#DIV/0!</v>
      </c>
    </row>
  </sheetData>
  <sheetProtection password="DD71" sheet="1" objects="1" scenarios="1"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1"/>
  <sheetViews>
    <sheetView topLeftCell="A40" workbookViewId="0">
      <selection activeCell="C51" sqref="C51"/>
    </sheetView>
  </sheetViews>
  <sheetFormatPr defaultRowHeight="15" x14ac:dyDescent="0.25"/>
  <cols>
    <col min="3" max="3" width="6.42578125" customWidth="1"/>
    <col min="5" max="5" width="10" customWidth="1"/>
    <col min="6" max="6" width="31.42578125" customWidth="1"/>
    <col min="10" max="10" width="10.7109375" customWidth="1"/>
    <col min="11" max="11" width="27.85546875" customWidth="1"/>
    <col min="15" max="15" width="10.7109375" customWidth="1"/>
  </cols>
  <sheetData>
    <row r="1" spans="1:16" ht="15.75" thickBot="1" x14ac:dyDescent="0.3"/>
    <row r="2" spans="1:16" ht="21.75" thickBot="1" x14ac:dyDescent="0.4">
      <c r="B2" s="130" t="str">
        <f>Voorcalculatie!B2</f>
        <v>Project:</v>
      </c>
      <c r="C2" s="131"/>
      <c r="D2" s="131"/>
      <c r="E2" s="131"/>
      <c r="F2" s="132"/>
    </row>
    <row r="3" spans="1:16" ht="21.75" thickBot="1" x14ac:dyDescent="0.4">
      <c r="B3" s="130" t="str">
        <f>Voorcalculatie!B3</f>
        <v>Naam en klas:</v>
      </c>
      <c r="C3" s="131"/>
      <c r="D3" s="131"/>
      <c r="E3" s="131"/>
      <c r="F3" s="132"/>
    </row>
    <row r="4" spans="1:16" ht="23.25" x14ac:dyDescent="0.35">
      <c r="A4" s="8"/>
      <c r="B4" s="8"/>
      <c r="C4" s="8"/>
      <c r="F4" s="59" t="s">
        <v>42</v>
      </c>
      <c r="G4" s="60"/>
      <c r="H4" s="60"/>
      <c r="K4" s="60" t="s">
        <v>36</v>
      </c>
      <c r="L4" s="60"/>
      <c r="M4" s="60"/>
      <c r="N4" s="8"/>
      <c r="O4" s="8"/>
      <c r="P4" s="8"/>
    </row>
    <row r="5" spans="1:16" ht="15.75" thickBot="1" x14ac:dyDescent="0.3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 ht="19.5" thickBot="1" x14ac:dyDescent="0.35">
      <c r="A6" s="8"/>
      <c r="B6" s="47" t="s">
        <v>3</v>
      </c>
      <c r="C6" s="18"/>
      <c r="D6" s="18"/>
      <c r="E6" s="18"/>
      <c r="F6" s="47" t="s">
        <v>9</v>
      </c>
      <c r="G6" s="18"/>
      <c r="H6" s="18"/>
      <c r="I6" s="18"/>
      <c r="J6" s="49"/>
      <c r="K6" s="48" t="s">
        <v>6</v>
      </c>
      <c r="L6" s="18"/>
      <c r="M6" s="18"/>
      <c r="N6" s="18"/>
      <c r="O6" s="49"/>
      <c r="P6" s="8"/>
    </row>
    <row r="7" spans="1:16" ht="60.75" thickBot="1" x14ac:dyDescent="0.3">
      <c r="A7" s="53"/>
      <c r="B7" s="44" t="s">
        <v>44</v>
      </c>
      <c r="C7" s="45" t="s">
        <v>15</v>
      </c>
      <c r="D7" s="45" t="s">
        <v>5</v>
      </c>
      <c r="E7" s="45" t="s">
        <v>12</v>
      </c>
      <c r="F7" s="50" t="s">
        <v>11</v>
      </c>
      <c r="G7" s="51" t="s">
        <v>2</v>
      </c>
      <c r="H7" s="51" t="s">
        <v>1</v>
      </c>
      <c r="I7" s="51" t="s">
        <v>7</v>
      </c>
      <c r="J7" s="52" t="s">
        <v>12</v>
      </c>
      <c r="K7" s="45" t="s">
        <v>6</v>
      </c>
      <c r="L7" s="45" t="s">
        <v>2</v>
      </c>
      <c r="M7" s="45" t="s">
        <v>1</v>
      </c>
      <c r="N7" s="45" t="s">
        <v>7</v>
      </c>
      <c r="O7" s="46" t="s">
        <v>12</v>
      </c>
      <c r="P7" s="8"/>
    </row>
    <row r="8" spans="1:16" x14ac:dyDescent="0.25">
      <c r="A8" s="8"/>
      <c r="B8" s="64"/>
      <c r="C8" s="61"/>
      <c r="D8" s="62"/>
      <c r="E8" s="31">
        <f>C8*D8</f>
        <v>0</v>
      </c>
      <c r="F8" s="64"/>
      <c r="G8" s="61"/>
      <c r="H8" s="61"/>
      <c r="I8" s="65"/>
      <c r="J8" s="31">
        <f>H8*I8</f>
        <v>0</v>
      </c>
      <c r="K8" s="64"/>
      <c r="L8" s="61"/>
      <c r="M8" s="61"/>
      <c r="N8" s="62"/>
      <c r="O8" s="31">
        <f>M8*N8</f>
        <v>0</v>
      </c>
      <c r="P8" s="8"/>
    </row>
    <row r="9" spans="1:16" x14ac:dyDescent="0.25">
      <c r="A9" s="8"/>
      <c r="B9" s="32"/>
      <c r="C9" s="33"/>
      <c r="D9" s="35"/>
      <c r="E9" s="24">
        <f t="shared" ref="E9:E44" si="0">C9*D9</f>
        <v>0</v>
      </c>
      <c r="F9" s="32"/>
      <c r="G9" s="33"/>
      <c r="H9" s="33"/>
      <c r="I9" s="35"/>
      <c r="J9" s="24">
        <f t="shared" ref="J9:J44" si="1">H9*I9</f>
        <v>0</v>
      </c>
      <c r="K9" s="32"/>
      <c r="L9" s="33"/>
      <c r="M9" s="33"/>
      <c r="N9" s="35"/>
      <c r="O9" s="24">
        <f t="shared" ref="O9:O44" si="2">M9*N9</f>
        <v>0</v>
      </c>
      <c r="P9" s="8"/>
    </row>
    <row r="10" spans="1:16" x14ac:dyDescent="0.25">
      <c r="A10" s="8"/>
      <c r="B10" s="32"/>
      <c r="C10" s="33"/>
      <c r="D10" s="35"/>
      <c r="E10" s="24">
        <f t="shared" si="0"/>
        <v>0</v>
      </c>
      <c r="F10" s="32"/>
      <c r="G10" s="33"/>
      <c r="H10" s="33"/>
      <c r="I10" s="35"/>
      <c r="J10" s="24">
        <f t="shared" si="1"/>
        <v>0</v>
      </c>
      <c r="K10" s="32"/>
      <c r="L10" s="33"/>
      <c r="M10" s="33"/>
      <c r="N10" s="35"/>
      <c r="O10" s="24">
        <f t="shared" si="2"/>
        <v>0</v>
      </c>
      <c r="P10" s="8"/>
    </row>
    <row r="11" spans="1:16" x14ac:dyDescent="0.25">
      <c r="A11" s="8"/>
      <c r="B11" s="32"/>
      <c r="C11" s="33"/>
      <c r="D11" s="35"/>
      <c r="E11" s="24">
        <f t="shared" si="0"/>
        <v>0</v>
      </c>
      <c r="F11" s="32"/>
      <c r="G11" s="33"/>
      <c r="H11" s="33"/>
      <c r="I11" s="35"/>
      <c r="J11" s="24">
        <f t="shared" si="1"/>
        <v>0</v>
      </c>
      <c r="K11" s="32"/>
      <c r="L11" s="33"/>
      <c r="M11" s="33"/>
      <c r="N11" s="35"/>
      <c r="O11" s="24">
        <f t="shared" si="2"/>
        <v>0</v>
      </c>
      <c r="P11" s="8"/>
    </row>
    <row r="12" spans="1:16" x14ac:dyDescent="0.25">
      <c r="A12" s="8"/>
      <c r="B12" s="32"/>
      <c r="C12" s="33"/>
      <c r="D12" s="35"/>
      <c r="E12" s="24">
        <f t="shared" si="0"/>
        <v>0</v>
      </c>
      <c r="F12" s="32"/>
      <c r="G12" s="33"/>
      <c r="H12" s="33"/>
      <c r="I12" s="35"/>
      <c r="J12" s="24">
        <f t="shared" si="1"/>
        <v>0</v>
      </c>
      <c r="K12" s="32"/>
      <c r="L12" s="33"/>
      <c r="M12" s="33"/>
      <c r="N12" s="35"/>
      <c r="O12" s="24">
        <f t="shared" si="2"/>
        <v>0</v>
      </c>
      <c r="P12" s="8"/>
    </row>
    <row r="13" spans="1:16" x14ac:dyDescent="0.25">
      <c r="A13" s="8"/>
      <c r="B13" s="32"/>
      <c r="C13" s="33"/>
      <c r="D13" s="35"/>
      <c r="E13" s="24">
        <f t="shared" si="0"/>
        <v>0</v>
      </c>
      <c r="F13" s="32"/>
      <c r="G13" s="33"/>
      <c r="H13" s="33"/>
      <c r="I13" s="35"/>
      <c r="J13" s="24">
        <f t="shared" si="1"/>
        <v>0</v>
      </c>
      <c r="K13" s="32"/>
      <c r="L13" s="33"/>
      <c r="M13" s="33"/>
      <c r="N13" s="35"/>
      <c r="O13" s="24">
        <f t="shared" si="2"/>
        <v>0</v>
      </c>
      <c r="P13" s="8"/>
    </row>
    <row r="14" spans="1:16" x14ac:dyDescent="0.25">
      <c r="A14" s="8"/>
      <c r="B14" s="32"/>
      <c r="C14" s="33"/>
      <c r="D14" s="35"/>
      <c r="E14" s="24">
        <f t="shared" si="0"/>
        <v>0</v>
      </c>
      <c r="F14" s="32"/>
      <c r="G14" s="33"/>
      <c r="H14" s="33"/>
      <c r="I14" s="35"/>
      <c r="J14" s="24">
        <f t="shared" si="1"/>
        <v>0</v>
      </c>
      <c r="K14" s="32"/>
      <c r="L14" s="33"/>
      <c r="M14" s="33"/>
      <c r="N14" s="35"/>
      <c r="O14" s="24">
        <f t="shared" si="2"/>
        <v>0</v>
      </c>
      <c r="P14" s="8"/>
    </row>
    <row r="15" spans="1:16" x14ac:dyDescent="0.25">
      <c r="A15" s="8"/>
      <c r="B15" s="32"/>
      <c r="C15" s="33"/>
      <c r="D15" s="35"/>
      <c r="E15" s="24">
        <f t="shared" si="0"/>
        <v>0</v>
      </c>
      <c r="F15" s="32"/>
      <c r="G15" s="33"/>
      <c r="H15" s="33"/>
      <c r="I15" s="35"/>
      <c r="J15" s="24">
        <f t="shared" si="1"/>
        <v>0</v>
      </c>
      <c r="K15" s="32"/>
      <c r="L15" s="33"/>
      <c r="M15" s="33"/>
      <c r="N15" s="35"/>
      <c r="O15" s="24">
        <f t="shared" si="2"/>
        <v>0</v>
      </c>
      <c r="P15" s="8"/>
    </row>
    <row r="16" spans="1:16" x14ac:dyDescent="0.25">
      <c r="A16" s="8"/>
      <c r="B16" s="32"/>
      <c r="C16" s="33"/>
      <c r="D16" s="35"/>
      <c r="E16" s="66">
        <f t="shared" si="0"/>
        <v>0</v>
      </c>
      <c r="F16" s="32"/>
      <c r="G16" s="33"/>
      <c r="H16" s="33"/>
      <c r="I16" s="35"/>
      <c r="J16" s="24">
        <f t="shared" si="1"/>
        <v>0</v>
      </c>
      <c r="K16" s="32"/>
      <c r="L16" s="33"/>
      <c r="M16" s="33"/>
      <c r="N16" s="35"/>
      <c r="O16" s="24">
        <f t="shared" si="2"/>
        <v>0</v>
      </c>
      <c r="P16" s="8"/>
    </row>
    <row r="17" spans="1:16" x14ac:dyDescent="0.25">
      <c r="A17" s="8"/>
      <c r="B17" s="32"/>
      <c r="C17" s="33"/>
      <c r="D17" s="35"/>
      <c r="E17" s="24">
        <f t="shared" si="0"/>
        <v>0</v>
      </c>
      <c r="F17" s="32"/>
      <c r="G17" s="33"/>
      <c r="H17" s="33"/>
      <c r="I17" s="35"/>
      <c r="J17" s="24">
        <f t="shared" si="1"/>
        <v>0</v>
      </c>
      <c r="K17" s="32"/>
      <c r="L17" s="33"/>
      <c r="M17" s="33"/>
      <c r="N17" s="35"/>
      <c r="O17" s="24">
        <f t="shared" si="2"/>
        <v>0</v>
      </c>
      <c r="P17" s="8"/>
    </row>
    <row r="18" spans="1:16" x14ac:dyDescent="0.25">
      <c r="A18" s="8"/>
      <c r="B18" s="32"/>
      <c r="C18" s="33"/>
      <c r="D18" s="35"/>
      <c r="E18" s="24">
        <f t="shared" si="0"/>
        <v>0</v>
      </c>
      <c r="F18" s="32"/>
      <c r="G18" s="33"/>
      <c r="H18" s="33"/>
      <c r="I18" s="35"/>
      <c r="J18" s="24">
        <f t="shared" si="1"/>
        <v>0</v>
      </c>
      <c r="K18" s="32"/>
      <c r="L18" s="33"/>
      <c r="M18" s="33"/>
      <c r="N18" s="35"/>
      <c r="O18" s="24">
        <f t="shared" si="2"/>
        <v>0</v>
      </c>
      <c r="P18" s="8"/>
    </row>
    <row r="19" spans="1:16" x14ac:dyDescent="0.25">
      <c r="A19" s="8"/>
      <c r="B19" s="32"/>
      <c r="C19" s="33"/>
      <c r="D19" s="35"/>
      <c r="E19" s="24">
        <f t="shared" si="0"/>
        <v>0</v>
      </c>
      <c r="F19" s="32"/>
      <c r="G19" s="33"/>
      <c r="H19" s="33"/>
      <c r="I19" s="35"/>
      <c r="J19" s="24">
        <f t="shared" si="1"/>
        <v>0</v>
      </c>
      <c r="K19" s="32"/>
      <c r="L19" s="33"/>
      <c r="M19" s="33"/>
      <c r="N19" s="35"/>
      <c r="O19" s="24">
        <f t="shared" si="2"/>
        <v>0</v>
      </c>
      <c r="P19" s="8"/>
    </row>
    <row r="20" spans="1:16" x14ac:dyDescent="0.25">
      <c r="A20" s="8"/>
      <c r="B20" s="32"/>
      <c r="C20" s="33"/>
      <c r="D20" s="35"/>
      <c r="E20" s="24">
        <f t="shared" si="0"/>
        <v>0</v>
      </c>
      <c r="F20" s="32"/>
      <c r="G20" s="33"/>
      <c r="H20" s="33"/>
      <c r="I20" s="37"/>
      <c r="J20" s="24">
        <f t="shared" si="1"/>
        <v>0</v>
      </c>
      <c r="K20" s="32"/>
      <c r="L20" s="33"/>
      <c r="M20" s="33"/>
      <c r="N20" s="35"/>
      <c r="O20" s="24">
        <f t="shared" si="2"/>
        <v>0</v>
      </c>
      <c r="P20" s="8"/>
    </row>
    <row r="21" spans="1:16" x14ac:dyDescent="0.25">
      <c r="A21" s="8"/>
      <c r="B21" s="32"/>
      <c r="C21" s="33"/>
      <c r="D21" s="35"/>
      <c r="E21" s="24">
        <f t="shared" si="0"/>
        <v>0</v>
      </c>
      <c r="F21" s="32"/>
      <c r="G21" s="33"/>
      <c r="H21" s="33"/>
      <c r="I21" s="35"/>
      <c r="J21" s="24">
        <f t="shared" si="1"/>
        <v>0</v>
      </c>
      <c r="K21" s="32"/>
      <c r="L21" s="33"/>
      <c r="M21" s="33"/>
      <c r="N21" s="35"/>
      <c r="O21" s="24">
        <f t="shared" si="2"/>
        <v>0</v>
      </c>
      <c r="P21" s="8"/>
    </row>
    <row r="22" spans="1:16" x14ac:dyDescent="0.25">
      <c r="A22" s="8"/>
      <c r="B22" s="32"/>
      <c r="C22" s="33"/>
      <c r="D22" s="35"/>
      <c r="E22" s="24">
        <f t="shared" si="0"/>
        <v>0</v>
      </c>
      <c r="F22" s="32"/>
      <c r="G22" s="33"/>
      <c r="H22" s="33"/>
      <c r="I22" s="35"/>
      <c r="J22" s="24">
        <f t="shared" si="1"/>
        <v>0</v>
      </c>
      <c r="K22" s="32"/>
      <c r="L22" s="33"/>
      <c r="M22" s="33"/>
      <c r="N22" s="35"/>
      <c r="O22" s="24">
        <f t="shared" si="2"/>
        <v>0</v>
      </c>
      <c r="P22" s="8"/>
    </row>
    <row r="23" spans="1:16" x14ac:dyDescent="0.25">
      <c r="A23" s="8"/>
      <c r="B23" s="32"/>
      <c r="C23" s="33"/>
      <c r="D23" s="35"/>
      <c r="E23" s="24">
        <f t="shared" si="0"/>
        <v>0</v>
      </c>
      <c r="F23" s="32"/>
      <c r="G23" s="33"/>
      <c r="H23" s="33"/>
      <c r="I23" s="35"/>
      <c r="J23" s="24">
        <f t="shared" si="1"/>
        <v>0</v>
      </c>
      <c r="K23" s="32"/>
      <c r="L23" s="33"/>
      <c r="M23" s="33"/>
      <c r="N23" s="35"/>
      <c r="O23" s="24">
        <f t="shared" si="2"/>
        <v>0</v>
      </c>
      <c r="P23" s="8"/>
    </row>
    <row r="24" spans="1:16" x14ac:dyDescent="0.25">
      <c r="A24" s="8"/>
      <c r="B24" s="32"/>
      <c r="C24" s="33"/>
      <c r="D24" s="35"/>
      <c r="E24" s="24">
        <f t="shared" si="0"/>
        <v>0</v>
      </c>
      <c r="F24" s="32"/>
      <c r="G24" s="33"/>
      <c r="H24" s="33"/>
      <c r="I24" s="35"/>
      <c r="J24" s="24">
        <f t="shared" si="1"/>
        <v>0</v>
      </c>
      <c r="K24" s="32"/>
      <c r="L24" s="33"/>
      <c r="M24" s="33"/>
      <c r="N24" s="35"/>
      <c r="O24" s="24">
        <f t="shared" si="2"/>
        <v>0</v>
      </c>
      <c r="P24" s="8"/>
    </row>
    <row r="25" spans="1:16" x14ac:dyDescent="0.25">
      <c r="A25" s="8"/>
      <c r="B25" s="32"/>
      <c r="C25" s="33"/>
      <c r="D25" s="35"/>
      <c r="E25" s="24">
        <f t="shared" si="0"/>
        <v>0</v>
      </c>
      <c r="F25" s="32"/>
      <c r="G25" s="33"/>
      <c r="H25" s="33"/>
      <c r="I25" s="35"/>
      <c r="J25" s="24">
        <f t="shared" si="1"/>
        <v>0</v>
      </c>
      <c r="K25" s="32"/>
      <c r="L25" s="33"/>
      <c r="M25" s="33"/>
      <c r="N25" s="35"/>
      <c r="O25" s="24">
        <f t="shared" si="2"/>
        <v>0</v>
      </c>
      <c r="P25" s="8"/>
    </row>
    <row r="26" spans="1:16" x14ac:dyDescent="0.25">
      <c r="A26" s="8"/>
      <c r="B26" s="32"/>
      <c r="C26" s="33"/>
      <c r="D26" s="35"/>
      <c r="E26" s="24">
        <f t="shared" si="0"/>
        <v>0</v>
      </c>
      <c r="F26" s="32"/>
      <c r="G26" s="33"/>
      <c r="H26" s="33"/>
      <c r="I26" s="35"/>
      <c r="J26" s="24">
        <f t="shared" si="1"/>
        <v>0</v>
      </c>
      <c r="K26" s="32"/>
      <c r="L26" s="33"/>
      <c r="M26" s="33"/>
      <c r="N26" s="35"/>
      <c r="O26" s="24">
        <f t="shared" si="2"/>
        <v>0</v>
      </c>
      <c r="P26" s="8"/>
    </row>
    <row r="27" spans="1:16" x14ac:dyDescent="0.25">
      <c r="A27" s="8"/>
      <c r="B27" s="32"/>
      <c r="C27" s="33"/>
      <c r="D27" s="35"/>
      <c r="E27" s="24">
        <f t="shared" si="0"/>
        <v>0</v>
      </c>
      <c r="F27" s="32"/>
      <c r="G27" s="33"/>
      <c r="H27" s="33"/>
      <c r="I27" s="35"/>
      <c r="J27" s="24">
        <f t="shared" si="1"/>
        <v>0</v>
      </c>
      <c r="K27" s="32"/>
      <c r="L27" s="33"/>
      <c r="M27" s="33"/>
      <c r="N27" s="35"/>
      <c r="O27" s="24">
        <f t="shared" si="2"/>
        <v>0</v>
      </c>
      <c r="P27" s="8"/>
    </row>
    <row r="28" spans="1:16" x14ac:dyDescent="0.25">
      <c r="A28" s="8"/>
      <c r="B28" s="32"/>
      <c r="C28" s="33"/>
      <c r="D28" s="35"/>
      <c r="E28" s="24">
        <f t="shared" si="0"/>
        <v>0</v>
      </c>
      <c r="F28" s="32"/>
      <c r="G28" s="33"/>
      <c r="H28" s="33"/>
      <c r="I28" s="35"/>
      <c r="J28" s="24">
        <f t="shared" si="1"/>
        <v>0</v>
      </c>
      <c r="K28" s="32"/>
      <c r="L28" s="33"/>
      <c r="M28" s="33"/>
      <c r="N28" s="35"/>
      <c r="O28" s="24">
        <f t="shared" si="2"/>
        <v>0</v>
      </c>
      <c r="P28" s="8"/>
    </row>
    <row r="29" spans="1:16" x14ac:dyDescent="0.25">
      <c r="A29" s="8"/>
      <c r="B29" s="32"/>
      <c r="C29" s="33"/>
      <c r="D29" s="35"/>
      <c r="E29" s="24">
        <f t="shared" si="0"/>
        <v>0</v>
      </c>
      <c r="F29" s="32"/>
      <c r="G29" s="33"/>
      <c r="H29" s="33"/>
      <c r="I29" s="35"/>
      <c r="J29" s="24">
        <f t="shared" si="1"/>
        <v>0</v>
      </c>
      <c r="K29" s="32"/>
      <c r="L29" s="33"/>
      <c r="M29" s="33"/>
      <c r="N29" s="35"/>
      <c r="O29" s="24">
        <f t="shared" si="2"/>
        <v>0</v>
      </c>
      <c r="P29" s="8"/>
    </row>
    <row r="30" spans="1:16" x14ac:dyDescent="0.25">
      <c r="A30" s="8"/>
      <c r="B30" s="32"/>
      <c r="C30" s="33"/>
      <c r="D30" s="35"/>
      <c r="E30" s="24">
        <f t="shared" si="0"/>
        <v>0</v>
      </c>
      <c r="F30" s="32"/>
      <c r="G30" s="33"/>
      <c r="H30" s="33"/>
      <c r="I30" s="35"/>
      <c r="J30" s="24">
        <f t="shared" si="1"/>
        <v>0</v>
      </c>
      <c r="K30" s="32"/>
      <c r="L30" s="33"/>
      <c r="M30" s="33"/>
      <c r="N30" s="35"/>
      <c r="O30" s="24">
        <f t="shared" si="2"/>
        <v>0</v>
      </c>
      <c r="P30" s="8"/>
    </row>
    <row r="31" spans="1:16" x14ac:dyDescent="0.25">
      <c r="A31" s="8"/>
      <c r="B31" s="32"/>
      <c r="C31" s="33"/>
      <c r="D31" s="35"/>
      <c r="E31" s="24">
        <f t="shared" si="0"/>
        <v>0</v>
      </c>
      <c r="F31" s="32"/>
      <c r="G31" s="33"/>
      <c r="H31" s="33"/>
      <c r="I31" s="35"/>
      <c r="J31" s="24">
        <f t="shared" si="1"/>
        <v>0</v>
      </c>
      <c r="K31" s="32"/>
      <c r="L31" s="33"/>
      <c r="M31" s="33"/>
      <c r="N31" s="35"/>
      <c r="O31" s="24">
        <f t="shared" si="2"/>
        <v>0</v>
      </c>
      <c r="P31" s="8"/>
    </row>
    <row r="32" spans="1:16" x14ac:dyDescent="0.25">
      <c r="A32" s="8"/>
      <c r="B32" s="32"/>
      <c r="C32" s="33"/>
      <c r="D32" s="35"/>
      <c r="E32" s="24">
        <f t="shared" si="0"/>
        <v>0</v>
      </c>
      <c r="F32" s="32"/>
      <c r="G32" s="33"/>
      <c r="H32" s="33"/>
      <c r="I32" s="37"/>
      <c r="J32" s="24">
        <f t="shared" si="1"/>
        <v>0</v>
      </c>
      <c r="K32" s="32"/>
      <c r="L32" s="33"/>
      <c r="M32" s="33"/>
      <c r="N32" s="35"/>
      <c r="O32" s="24">
        <f t="shared" si="2"/>
        <v>0</v>
      </c>
      <c r="P32" s="8"/>
    </row>
    <row r="33" spans="1:19" x14ac:dyDescent="0.25">
      <c r="A33" s="8"/>
      <c r="B33" s="32"/>
      <c r="C33" s="33"/>
      <c r="D33" s="35"/>
      <c r="E33" s="24">
        <f t="shared" si="0"/>
        <v>0</v>
      </c>
      <c r="F33" s="32"/>
      <c r="G33" s="33"/>
      <c r="H33" s="33"/>
      <c r="I33" s="35"/>
      <c r="J33" s="24">
        <f t="shared" si="1"/>
        <v>0</v>
      </c>
      <c r="K33" s="32"/>
      <c r="L33" s="33"/>
      <c r="M33" s="33"/>
      <c r="N33" s="35"/>
      <c r="O33" s="24">
        <f t="shared" si="2"/>
        <v>0</v>
      </c>
      <c r="P33" s="8"/>
    </row>
    <row r="34" spans="1:19" x14ac:dyDescent="0.25">
      <c r="A34" s="8"/>
      <c r="B34" s="32"/>
      <c r="C34" s="33"/>
      <c r="D34" s="35"/>
      <c r="E34" s="24">
        <f t="shared" si="0"/>
        <v>0</v>
      </c>
      <c r="F34" s="32"/>
      <c r="G34" s="33"/>
      <c r="H34" s="33"/>
      <c r="I34" s="35"/>
      <c r="J34" s="24">
        <f t="shared" si="1"/>
        <v>0</v>
      </c>
      <c r="K34" s="32"/>
      <c r="L34" s="33"/>
      <c r="M34" s="33"/>
      <c r="N34" s="35"/>
      <c r="O34" s="24">
        <f t="shared" si="2"/>
        <v>0</v>
      </c>
      <c r="P34" s="8"/>
    </row>
    <row r="35" spans="1:19" x14ac:dyDescent="0.25">
      <c r="A35" s="8"/>
      <c r="B35" s="32"/>
      <c r="C35" s="33"/>
      <c r="D35" s="35"/>
      <c r="E35" s="24">
        <f t="shared" si="0"/>
        <v>0</v>
      </c>
      <c r="F35" s="32"/>
      <c r="G35" s="33"/>
      <c r="H35" s="33"/>
      <c r="I35" s="35"/>
      <c r="J35" s="24">
        <f t="shared" si="1"/>
        <v>0</v>
      </c>
      <c r="K35" s="32"/>
      <c r="L35" s="33"/>
      <c r="M35" s="33"/>
      <c r="N35" s="35"/>
      <c r="O35" s="24">
        <f t="shared" si="2"/>
        <v>0</v>
      </c>
      <c r="P35" s="8"/>
    </row>
    <row r="36" spans="1:19" x14ac:dyDescent="0.25">
      <c r="A36" s="8"/>
      <c r="B36" s="32"/>
      <c r="C36" s="33"/>
      <c r="D36" s="35"/>
      <c r="E36" s="24">
        <f t="shared" si="0"/>
        <v>0</v>
      </c>
      <c r="F36" s="32"/>
      <c r="G36" s="33"/>
      <c r="H36" s="33"/>
      <c r="I36" s="35"/>
      <c r="J36" s="24">
        <f t="shared" si="1"/>
        <v>0</v>
      </c>
      <c r="K36" s="32"/>
      <c r="L36" s="33"/>
      <c r="M36" s="33"/>
      <c r="N36" s="35"/>
      <c r="O36" s="24">
        <f t="shared" si="2"/>
        <v>0</v>
      </c>
      <c r="P36" s="8"/>
    </row>
    <row r="37" spans="1:19" x14ac:dyDescent="0.25">
      <c r="A37" s="8"/>
      <c r="B37" s="32"/>
      <c r="C37" s="33"/>
      <c r="D37" s="35"/>
      <c r="E37" s="24">
        <f t="shared" si="0"/>
        <v>0</v>
      </c>
      <c r="F37" s="32"/>
      <c r="G37" s="33"/>
      <c r="H37" s="33"/>
      <c r="I37" s="35"/>
      <c r="J37" s="24">
        <f t="shared" si="1"/>
        <v>0</v>
      </c>
      <c r="K37" s="32"/>
      <c r="L37" s="33"/>
      <c r="M37" s="33"/>
      <c r="N37" s="35"/>
      <c r="O37" s="24">
        <f t="shared" si="2"/>
        <v>0</v>
      </c>
      <c r="P37" s="8"/>
    </row>
    <row r="38" spans="1:19" x14ac:dyDescent="0.25">
      <c r="A38" s="8"/>
      <c r="B38" s="32"/>
      <c r="C38" s="33"/>
      <c r="D38" s="35"/>
      <c r="E38" s="24">
        <f t="shared" si="0"/>
        <v>0</v>
      </c>
      <c r="F38" s="32"/>
      <c r="G38" s="33"/>
      <c r="H38" s="33"/>
      <c r="I38" s="35"/>
      <c r="J38" s="24">
        <f t="shared" si="1"/>
        <v>0</v>
      </c>
      <c r="K38" s="32"/>
      <c r="L38" s="33"/>
      <c r="M38" s="33"/>
      <c r="N38" s="35"/>
      <c r="O38" s="24">
        <f t="shared" si="2"/>
        <v>0</v>
      </c>
      <c r="P38" s="8"/>
    </row>
    <row r="39" spans="1:19" x14ac:dyDescent="0.25">
      <c r="A39" s="8"/>
      <c r="B39" s="32"/>
      <c r="C39" s="33"/>
      <c r="D39" s="35"/>
      <c r="E39" s="24">
        <f t="shared" si="0"/>
        <v>0</v>
      </c>
      <c r="F39" s="32"/>
      <c r="G39" s="33"/>
      <c r="H39" s="33"/>
      <c r="I39" s="35"/>
      <c r="J39" s="24">
        <f t="shared" si="1"/>
        <v>0</v>
      </c>
      <c r="K39" s="32"/>
      <c r="L39" s="33"/>
      <c r="M39" s="33"/>
      <c r="N39" s="35"/>
      <c r="O39" s="24">
        <f t="shared" si="2"/>
        <v>0</v>
      </c>
      <c r="P39" s="8"/>
    </row>
    <row r="40" spans="1:19" x14ac:dyDescent="0.25">
      <c r="A40" s="8"/>
      <c r="B40" s="32"/>
      <c r="C40" s="33"/>
      <c r="D40" s="35"/>
      <c r="E40" s="24">
        <f t="shared" si="0"/>
        <v>0</v>
      </c>
      <c r="F40" s="32"/>
      <c r="G40" s="33"/>
      <c r="H40" s="33"/>
      <c r="I40" s="35"/>
      <c r="J40" s="24">
        <f t="shared" si="1"/>
        <v>0</v>
      </c>
      <c r="K40" s="32"/>
      <c r="L40" s="33"/>
      <c r="M40" s="33"/>
      <c r="N40" s="35"/>
      <c r="O40" s="24">
        <f t="shared" si="2"/>
        <v>0</v>
      </c>
      <c r="P40" s="8"/>
    </row>
    <row r="41" spans="1:19" x14ac:dyDescent="0.25">
      <c r="A41" s="8"/>
      <c r="B41" s="32"/>
      <c r="C41" s="33"/>
      <c r="D41" s="35"/>
      <c r="E41" s="24">
        <f t="shared" si="0"/>
        <v>0</v>
      </c>
      <c r="F41" s="32"/>
      <c r="G41" s="33"/>
      <c r="H41" s="33"/>
      <c r="I41" s="35"/>
      <c r="J41" s="24">
        <f t="shared" si="1"/>
        <v>0</v>
      </c>
      <c r="K41" s="32"/>
      <c r="L41" s="33"/>
      <c r="M41" s="33"/>
      <c r="N41" s="35"/>
      <c r="O41" s="24">
        <f t="shared" si="2"/>
        <v>0</v>
      </c>
      <c r="P41" s="8"/>
    </row>
    <row r="42" spans="1:19" x14ac:dyDescent="0.25">
      <c r="A42" s="8"/>
      <c r="B42" s="32"/>
      <c r="C42" s="33"/>
      <c r="D42" s="35"/>
      <c r="E42" s="24">
        <f t="shared" si="0"/>
        <v>0</v>
      </c>
      <c r="F42" s="32"/>
      <c r="G42" s="33"/>
      <c r="H42" s="33"/>
      <c r="I42" s="35"/>
      <c r="J42" s="24">
        <f t="shared" si="1"/>
        <v>0</v>
      </c>
      <c r="K42" s="32"/>
      <c r="L42" s="33"/>
      <c r="M42" s="33"/>
      <c r="N42" s="35"/>
      <c r="O42" s="24">
        <f t="shared" si="2"/>
        <v>0</v>
      </c>
      <c r="P42" s="8"/>
    </row>
    <row r="43" spans="1:19" x14ac:dyDescent="0.25">
      <c r="A43" s="8"/>
      <c r="B43" s="32"/>
      <c r="C43" s="33"/>
      <c r="D43" s="35"/>
      <c r="E43" s="24">
        <f t="shared" si="0"/>
        <v>0</v>
      </c>
      <c r="F43" s="32"/>
      <c r="G43" s="33"/>
      <c r="H43" s="33"/>
      <c r="I43" s="35"/>
      <c r="J43" s="24">
        <f t="shared" si="1"/>
        <v>0</v>
      </c>
      <c r="K43" s="32"/>
      <c r="L43" s="33"/>
      <c r="M43" s="33"/>
      <c r="N43" s="35"/>
      <c r="O43" s="24">
        <f t="shared" si="2"/>
        <v>0</v>
      </c>
      <c r="P43" s="8"/>
    </row>
    <row r="44" spans="1:19" ht="15.75" thickBot="1" x14ac:dyDescent="0.3">
      <c r="A44" s="8"/>
      <c r="B44" s="70"/>
      <c r="C44" s="57"/>
      <c r="D44" s="71"/>
      <c r="E44" s="63">
        <f t="shared" si="0"/>
        <v>0</v>
      </c>
      <c r="F44" s="70"/>
      <c r="G44" s="71"/>
      <c r="H44" s="71"/>
      <c r="I44" s="71"/>
      <c r="J44" s="63">
        <f t="shared" si="1"/>
        <v>0</v>
      </c>
      <c r="K44" s="70"/>
      <c r="L44" s="71"/>
      <c r="M44" s="71"/>
      <c r="N44" s="71"/>
      <c r="O44" s="63">
        <f t="shared" si="2"/>
        <v>0</v>
      </c>
      <c r="P44" s="8"/>
    </row>
    <row r="45" spans="1:19" s="55" customFormat="1" ht="15.75" thickBot="1" x14ac:dyDescent="0.3">
      <c r="A45" s="54"/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54"/>
      <c r="Q45" s="54"/>
      <c r="R45" s="54"/>
      <c r="S45" s="54"/>
    </row>
    <row r="46" spans="1:19" ht="15.75" thickBot="1" x14ac:dyDescent="0.3">
      <c r="A46" s="16"/>
      <c r="B46" s="115" t="s">
        <v>65</v>
      </c>
      <c r="C46" s="116">
        <f>SUM(C8:C44)</f>
        <v>0</v>
      </c>
      <c r="D46" s="115"/>
      <c r="E46" s="115"/>
      <c r="F46" s="115"/>
      <c r="G46" s="117" t="s">
        <v>41</v>
      </c>
      <c r="H46" s="118"/>
      <c r="I46" s="119"/>
      <c r="J46" s="115"/>
      <c r="K46" s="115"/>
      <c r="L46" s="114"/>
      <c r="M46" s="115"/>
      <c r="N46" s="115"/>
      <c r="O46" s="115"/>
      <c r="P46" s="16"/>
      <c r="Q46" s="16"/>
      <c r="R46" s="16"/>
      <c r="S46" s="16"/>
    </row>
    <row r="47" spans="1:19" ht="15.75" thickBot="1" x14ac:dyDescent="0.3">
      <c r="A47" s="16"/>
      <c r="B47" s="101" t="s">
        <v>45</v>
      </c>
      <c r="C47" s="103"/>
      <c r="D47" s="102"/>
      <c r="E47" s="68">
        <f>SUM(E8:E44)</f>
        <v>0</v>
      </c>
      <c r="F47" s="120"/>
      <c r="G47" s="121" t="s">
        <v>47</v>
      </c>
      <c r="H47" s="100"/>
      <c r="I47" s="122"/>
      <c r="J47" s="68">
        <f>SUM(J8:J44)</f>
        <v>0</v>
      </c>
      <c r="K47" s="101"/>
      <c r="L47" s="123" t="s">
        <v>48</v>
      </c>
      <c r="M47" s="124"/>
      <c r="N47" s="102"/>
      <c r="O47" s="68">
        <f>SUM(O8:O44)</f>
        <v>0</v>
      </c>
      <c r="P47" s="16"/>
      <c r="Q47" s="16"/>
      <c r="R47" s="16"/>
      <c r="S47" s="16"/>
    </row>
    <row r="48" spans="1:19" ht="15.75" thickBot="1" x14ac:dyDescent="0.3">
      <c r="A48" s="16"/>
      <c r="B48" s="16"/>
      <c r="C48" s="42"/>
      <c r="D48" s="37"/>
      <c r="E48" s="26"/>
      <c r="F48" s="42"/>
      <c r="G48" s="42"/>
      <c r="H48" s="42"/>
      <c r="I48" s="37"/>
      <c r="J48" s="26"/>
      <c r="K48" s="42"/>
      <c r="L48" s="42"/>
      <c r="M48" s="42"/>
      <c r="N48" s="37"/>
      <c r="O48" s="26"/>
      <c r="P48" s="16"/>
      <c r="Q48" s="16"/>
      <c r="R48" s="16"/>
      <c r="S48" s="16"/>
    </row>
    <row r="49" spans="1:19" ht="15.75" thickBot="1" x14ac:dyDescent="0.3">
      <c r="A49" s="16"/>
      <c r="B49" s="16"/>
      <c r="C49" s="42"/>
      <c r="D49" s="101" t="s">
        <v>66</v>
      </c>
      <c r="E49" s="102"/>
      <c r="F49" s="103"/>
      <c r="G49" s="104"/>
      <c r="H49" s="42"/>
      <c r="I49" s="37"/>
      <c r="J49" s="26"/>
      <c r="K49" s="84" t="s">
        <v>50</v>
      </c>
      <c r="L49" s="82">
        <f>E47+J47+O47+G56</f>
        <v>0</v>
      </c>
      <c r="M49" s="42"/>
      <c r="N49" s="84" t="s">
        <v>51</v>
      </c>
      <c r="O49" s="105"/>
      <c r="P49" s="106"/>
      <c r="Q49" s="106"/>
      <c r="R49" s="106"/>
      <c r="S49" s="67">
        <f>Voorcalculatie!I190</f>
        <v>0</v>
      </c>
    </row>
    <row r="50" spans="1:19" ht="15.75" thickBot="1" x14ac:dyDescent="0.3">
      <c r="A50" s="16"/>
      <c r="B50" s="16"/>
      <c r="C50" s="42"/>
      <c r="D50" s="56"/>
      <c r="E50" s="37"/>
      <c r="F50" s="42"/>
      <c r="G50" s="73"/>
      <c r="H50" s="42"/>
      <c r="I50" s="37"/>
      <c r="J50" s="26"/>
      <c r="K50" s="85" t="s">
        <v>49</v>
      </c>
      <c r="L50" s="74"/>
      <c r="M50" s="42"/>
      <c r="N50" s="98" t="s">
        <v>52</v>
      </c>
      <c r="O50" s="99"/>
      <c r="P50" s="100"/>
      <c r="Q50" s="100"/>
      <c r="R50" s="100"/>
      <c r="S50" s="58">
        <f>Voorcalculatie!I194</f>
        <v>0</v>
      </c>
    </row>
    <row r="51" spans="1:19" ht="15.75" thickBot="1" x14ac:dyDescent="0.3">
      <c r="A51" s="16"/>
      <c r="C51" s="42"/>
      <c r="D51" s="32"/>
      <c r="E51" s="37"/>
      <c r="F51" s="33"/>
      <c r="G51" s="72"/>
      <c r="H51" s="42"/>
      <c r="I51" s="37"/>
      <c r="J51" s="26"/>
      <c r="K51" s="85"/>
      <c r="L51" s="83"/>
      <c r="M51" s="42"/>
      <c r="N51" s="107"/>
      <c r="O51" s="107"/>
      <c r="P51" s="108"/>
      <c r="Q51" s="108"/>
      <c r="R51" s="108"/>
      <c r="S51" s="108"/>
    </row>
    <row r="52" spans="1:19" ht="15.75" thickBot="1" x14ac:dyDescent="0.3">
      <c r="A52" s="16"/>
      <c r="B52" s="16"/>
      <c r="C52" s="42"/>
      <c r="D52" s="56"/>
      <c r="E52" s="37"/>
      <c r="F52" s="42"/>
      <c r="G52" s="86"/>
      <c r="H52" s="42"/>
      <c r="I52" s="37"/>
      <c r="J52" s="26"/>
      <c r="K52" s="69" t="s">
        <v>57</v>
      </c>
      <c r="L52" s="68">
        <f>L50-L49</f>
        <v>0</v>
      </c>
      <c r="M52" s="42"/>
      <c r="N52" s="109" t="s">
        <v>53</v>
      </c>
      <c r="O52" s="105"/>
      <c r="P52" s="106"/>
      <c r="Q52" s="106"/>
      <c r="R52" s="106"/>
      <c r="S52" s="88">
        <f>Voorcalculatie!I197</f>
        <v>0</v>
      </c>
    </row>
    <row r="53" spans="1:19" x14ac:dyDescent="0.25">
      <c r="A53" s="16"/>
      <c r="B53" s="16"/>
      <c r="C53" s="42"/>
      <c r="D53" s="56"/>
      <c r="E53" s="37"/>
      <c r="F53" s="42"/>
      <c r="G53" s="73"/>
      <c r="H53" s="42"/>
      <c r="I53" s="37"/>
      <c r="J53" s="26"/>
      <c r="K53" s="42"/>
      <c r="L53" s="42"/>
      <c r="M53" s="42"/>
      <c r="N53" s="110" t="s">
        <v>54</v>
      </c>
      <c r="O53" s="107"/>
      <c r="P53" s="108"/>
      <c r="Q53" s="108"/>
      <c r="R53" s="108"/>
      <c r="S53" s="87">
        <f>C46</f>
        <v>0</v>
      </c>
    </row>
    <row r="54" spans="1:19" x14ac:dyDescent="0.25">
      <c r="A54" s="16"/>
      <c r="B54" s="16"/>
      <c r="C54" s="42"/>
      <c r="D54" s="56"/>
      <c r="E54" s="37"/>
      <c r="F54" s="42"/>
      <c r="G54" s="73"/>
      <c r="H54" s="42"/>
      <c r="I54" s="37"/>
      <c r="J54" s="26"/>
      <c r="K54" s="42"/>
      <c r="L54" s="42"/>
      <c r="M54" s="42"/>
      <c r="N54" s="110"/>
      <c r="O54" s="107"/>
      <c r="P54" s="108"/>
      <c r="Q54" s="108"/>
      <c r="R54" s="108"/>
      <c r="S54" s="83"/>
    </row>
    <row r="55" spans="1:19" x14ac:dyDescent="0.25">
      <c r="A55" s="16"/>
      <c r="B55" s="16"/>
      <c r="C55" s="42"/>
      <c r="D55" s="56"/>
      <c r="E55" s="37"/>
      <c r="F55" s="42"/>
      <c r="G55" s="73"/>
      <c r="H55" s="42"/>
      <c r="I55" s="37"/>
      <c r="J55" s="26"/>
      <c r="K55" s="42"/>
      <c r="L55" s="42"/>
      <c r="M55" s="42"/>
      <c r="N55" s="110" t="s">
        <v>55</v>
      </c>
      <c r="O55" s="107"/>
      <c r="P55" s="108"/>
      <c r="Q55" s="108"/>
      <c r="R55" s="108"/>
      <c r="S55" s="111">
        <f>S53-S52</f>
        <v>0</v>
      </c>
    </row>
    <row r="56" spans="1:19" ht="15.75" thickBot="1" x14ac:dyDescent="0.3">
      <c r="A56" s="16"/>
      <c r="B56" s="16"/>
      <c r="C56" s="42"/>
      <c r="D56" s="98" t="s">
        <v>46</v>
      </c>
      <c r="E56" s="99"/>
      <c r="F56" s="100"/>
      <c r="G56" s="58">
        <f>SUM(G49:G55)</f>
        <v>0</v>
      </c>
      <c r="H56" s="42"/>
      <c r="I56" s="37"/>
      <c r="J56" s="26"/>
      <c r="K56" s="42"/>
      <c r="L56" s="42"/>
      <c r="M56" s="42"/>
      <c r="N56" s="112" t="s">
        <v>56</v>
      </c>
      <c r="O56" s="99"/>
      <c r="P56" s="100"/>
      <c r="Q56" s="100"/>
      <c r="R56" s="100"/>
      <c r="S56" s="113"/>
    </row>
    <row r="57" spans="1:19" x14ac:dyDescent="0.25">
      <c r="A57" s="16"/>
      <c r="B57" s="16"/>
      <c r="C57" s="42"/>
      <c r="D57" s="37"/>
      <c r="E57" s="26"/>
      <c r="F57" s="42"/>
      <c r="G57" s="42"/>
      <c r="H57" s="42"/>
      <c r="I57" s="37"/>
      <c r="J57" s="26"/>
      <c r="K57" s="42"/>
      <c r="L57" s="42"/>
      <c r="M57" s="42"/>
      <c r="N57" s="37"/>
      <c r="O57" s="26"/>
      <c r="P57" s="16"/>
      <c r="Q57" s="16"/>
      <c r="R57" s="16"/>
      <c r="S57" s="16"/>
    </row>
    <row r="58" spans="1:19" x14ac:dyDescent="0.25">
      <c r="A58" s="16"/>
      <c r="B58" s="16"/>
      <c r="C58" s="16"/>
      <c r="D58" s="16"/>
      <c r="E58" s="26"/>
      <c r="F58" s="16"/>
      <c r="G58" s="16"/>
      <c r="H58" s="16"/>
      <c r="I58" s="16"/>
      <c r="J58" s="26"/>
      <c r="K58" s="16"/>
      <c r="L58" s="16"/>
      <c r="M58" s="16"/>
      <c r="N58" s="16"/>
      <c r="O58" s="26"/>
      <c r="P58" s="16"/>
      <c r="Q58" s="16"/>
      <c r="R58" s="16"/>
      <c r="S58" s="16"/>
    </row>
    <row r="59" spans="1:19" x14ac:dyDescent="0.25">
      <c r="A59" s="16"/>
      <c r="B59" s="16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16"/>
      <c r="Q59" s="16"/>
      <c r="R59" s="16"/>
      <c r="S59" s="16"/>
    </row>
    <row r="60" spans="1:19" x14ac:dyDescent="0.25">
      <c r="A60" s="16"/>
      <c r="B60" s="16"/>
      <c r="C60" s="42"/>
      <c r="D60" s="37"/>
      <c r="E60" s="26"/>
      <c r="F60" s="42"/>
      <c r="G60" s="42"/>
      <c r="H60" s="42"/>
      <c r="I60" s="37"/>
      <c r="J60" s="26"/>
      <c r="K60" s="42"/>
      <c r="L60" s="42"/>
      <c r="M60" s="42"/>
      <c r="N60" s="37"/>
      <c r="O60" s="26"/>
      <c r="P60" s="16"/>
      <c r="Q60" s="16"/>
      <c r="R60" s="16"/>
      <c r="S60" s="16"/>
    </row>
    <row r="61" spans="1:19" x14ac:dyDescent="0.25">
      <c r="A61" s="16"/>
      <c r="B61" s="16"/>
      <c r="C61" s="42"/>
      <c r="D61" s="37"/>
      <c r="E61" s="26"/>
      <c r="F61" s="42"/>
      <c r="G61" s="42"/>
      <c r="H61" s="42"/>
      <c r="I61" s="37"/>
      <c r="J61" s="26"/>
      <c r="K61" s="42"/>
      <c r="L61" s="42"/>
      <c r="M61" s="42"/>
      <c r="N61" s="37"/>
      <c r="O61" s="26"/>
      <c r="P61" s="16"/>
      <c r="Q61" s="16"/>
      <c r="R61" s="16"/>
      <c r="S61" s="16"/>
    </row>
    <row r="62" spans="1:19" x14ac:dyDescent="0.25">
      <c r="A62" s="16"/>
      <c r="B62" s="16"/>
      <c r="C62" s="42"/>
      <c r="D62" s="37"/>
      <c r="E62" s="26"/>
      <c r="F62" s="42"/>
      <c r="G62" s="42"/>
      <c r="H62" s="42"/>
      <c r="I62" s="37"/>
      <c r="J62" s="26"/>
      <c r="K62" s="42"/>
      <c r="L62" s="42"/>
      <c r="M62" s="42"/>
      <c r="N62" s="37"/>
      <c r="O62" s="26"/>
      <c r="P62" s="16"/>
      <c r="Q62" s="16"/>
      <c r="R62" s="16"/>
      <c r="S62" s="16"/>
    </row>
    <row r="63" spans="1:19" x14ac:dyDescent="0.25">
      <c r="A63" s="16"/>
      <c r="B63" s="16"/>
      <c r="C63" s="42"/>
      <c r="D63" s="37"/>
      <c r="E63" s="26"/>
      <c r="F63" s="42"/>
      <c r="G63" s="42"/>
      <c r="H63" s="42"/>
      <c r="I63" s="37"/>
      <c r="J63" s="26"/>
      <c r="K63" s="42"/>
      <c r="L63" s="42"/>
      <c r="M63" s="42"/>
      <c r="N63" s="37"/>
      <c r="O63" s="26"/>
      <c r="P63" s="16"/>
      <c r="Q63" s="16"/>
      <c r="R63" s="16"/>
      <c r="S63" s="16"/>
    </row>
    <row r="64" spans="1:19" x14ac:dyDescent="0.25">
      <c r="A64" s="16"/>
      <c r="B64" s="16"/>
      <c r="C64" s="42"/>
      <c r="D64" s="37"/>
      <c r="E64" s="26"/>
      <c r="F64" s="42"/>
      <c r="G64" s="42"/>
      <c r="H64" s="42"/>
      <c r="I64" s="37"/>
      <c r="J64" s="26"/>
      <c r="K64" s="42"/>
      <c r="L64" s="42"/>
      <c r="M64" s="42"/>
      <c r="N64" s="37"/>
      <c r="O64" s="26"/>
      <c r="P64" s="16"/>
      <c r="Q64" s="16"/>
      <c r="R64" s="16"/>
      <c r="S64" s="16"/>
    </row>
    <row r="65" spans="1:19" x14ac:dyDescent="0.25">
      <c r="A65" s="16"/>
      <c r="B65" s="16"/>
      <c r="C65" s="42"/>
      <c r="D65" s="37"/>
      <c r="E65" s="26"/>
      <c r="F65" s="42"/>
      <c r="G65" s="42"/>
      <c r="H65" s="42"/>
      <c r="I65" s="37"/>
      <c r="J65" s="26"/>
      <c r="K65" s="42"/>
      <c r="L65" s="42"/>
      <c r="M65" s="42"/>
      <c r="N65" s="37"/>
      <c r="O65" s="26"/>
      <c r="P65" s="16"/>
      <c r="Q65" s="16"/>
      <c r="R65" s="16"/>
      <c r="S65" s="16"/>
    </row>
    <row r="66" spans="1:19" x14ac:dyDescent="0.25">
      <c r="A66" s="16"/>
      <c r="B66" s="16"/>
      <c r="C66" s="42"/>
      <c r="D66" s="37"/>
      <c r="E66" s="26"/>
      <c r="F66" s="42"/>
      <c r="G66" s="42"/>
      <c r="H66" s="42"/>
      <c r="I66" s="37"/>
      <c r="J66" s="26"/>
      <c r="K66" s="42"/>
      <c r="L66" s="42"/>
      <c r="M66" s="42"/>
      <c r="N66" s="37"/>
      <c r="O66" s="26"/>
      <c r="P66" s="16"/>
      <c r="Q66" s="16"/>
      <c r="R66" s="16"/>
      <c r="S66" s="16"/>
    </row>
    <row r="67" spans="1:19" x14ac:dyDescent="0.25">
      <c r="A67" s="16"/>
      <c r="B67" s="16"/>
      <c r="C67" s="42"/>
      <c r="D67" s="37"/>
      <c r="E67" s="26"/>
      <c r="F67" s="42"/>
      <c r="G67" s="42"/>
      <c r="H67" s="42"/>
      <c r="I67" s="37"/>
      <c r="J67" s="26"/>
      <c r="K67" s="42"/>
      <c r="L67" s="42"/>
      <c r="M67" s="42"/>
      <c r="N67" s="37"/>
      <c r="O67" s="26"/>
      <c r="P67" s="16"/>
      <c r="Q67" s="16"/>
      <c r="R67" s="16"/>
      <c r="S67" s="16"/>
    </row>
    <row r="68" spans="1:19" x14ac:dyDescent="0.25">
      <c r="A68" s="16"/>
      <c r="B68" s="16"/>
      <c r="C68" s="42"/>
      <c r="D68" s="37"/>
      <c r="E68" s="26"/>
      <c r="F68" s="42"/>
      <c r="G68" s="42"/>
      <c r="H68" s="42"/>
      <c r="I68" s="37"/>
      <c r="J68" s="26"/>
      <c r="K68" s="42"/>
      <c r="L68" s="42"/>
      <c r="M68" s="42"/>
      <c r="N68" s="37"/>
      <c r="O68" s="26"/>
      <c r="P68" s="16"/>
      <c r="Q68" s="16"/>
      <c r="R68" s="16"/>
      <c r="S68" s="16"/>
    </row>
    <row r="69" spans="1:19" x14ac:dyDescent="0.25">
      <c r="A69" s="16"/>
      <c r="B69" s="16"/>
      <c r="C69" s="42"/>
      <c r="D69" s="37"/>
      <c r="E69" s="26"/>
      <c r="F69" s="42"/>
      <c r="G69" s="42"/>
      <c r="H69" s="42"/>
      <c r="I69" s="37"/>
      <c r="J69" s="26"/>
      <c r="K69" s="42"/>
      <c r="L69" s="42"/>
      <c r="M69" s="42"/>
      <c r="N69" s="37"/>
      <c r="O69" s="26"/>
      <c r="P69" s="16"/>
      <c r="Q69" s="16"/>
      <c r="R69" s="16"/>
      <c r="S69" s="16"/>
    </row>
    <row r="70" spans="1:19" x14ac:dyDescent="0.25">
      <c r="A70" s="16"/>
      <c r="B70" s="16"/>
      <c r="C70" s="42"/>
      <c r="D70" s="37"/>
      <c r="E70" s="26"/>
      <c r="F70" s="42"/>
      <c r="G70" s="42"/>
      <c r="H70" s="42"/>
      <c r="I70" s="37"/>
      <c r="J70" s="26"/>
      <c r="K70" s="42"/>
      <c r="L70" s="42"/>
      <c r="M70" s="42"/>
      <c r="N70" s="37"/>
      <c r="O70" s="26"/>
      <c r="P70" s="16"/>
      <c r="Q70" s="16"/>
      <c r="R70" s="16"/>
      <c r="S70" s="16"/>
    </row>
    <row r="71" spans="1:19" x14ac:dyDescent="0.25">
      <c r="A71" s="16"/>
      <c r="B71" s="16"/>
      <c r="C71" s="42"/>
      <c r="D71" s="37"/>
      <c r="E71" s="26"/>
      <c r="F71" s="42"/>
      <c r="G71" s="42"/>
      <c r="H71" s="42"/>
      <c r="I71" s="37"/>
      <c r="J71" s="26"/>
      <c r="K71" s="42"/>
      <c r="L71" s="42"/>
      <c r="M71" s="42"/>
      <c r="N71" s="37"/>
      <c r="O71" s="26"/>
      <c r="P71" s="16"/>
      <c r="Q71" s="16"/>
      <c r="R71" s="16"/>
      <c r="S71" s="16"/>
    </row>
    <row r="72" spans="1:19" x14ac:dyDescent="0.25">
      <c r="A72" s="16"/>
      <c r="B72" s="16"/>
      <c r="C72" s="16"/>
      <c r="D72" s="16"/>
      <c r="E72" s="26"/>
      <c r="F72" s="16"/>
      <c r="G72" s="16"/>
      <c r="H72" s="16"/>
      <c r="I72" s="16"/>
      <c r="J72" s="26"/>
      <c r="K72" s="16"/>
      <c r="L72" s="16"/>
      <c r="M72" s="16"/>
      <c r="N72" s="16"/>
      <c r="O72" s="26"/>
      <c r="P72" s="16"/>
      <c r="Q72" s="16"/>
      <c r="R72" s="16"/>
      <c r="S72" s="16"/>
    </row>
    <row r="73" spans="1:19" x14ac:dyDescent="0.25">
      <c r="A73" s="16"/>
      <c r="B73" s="16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16"/>
      <c r="Q73" s="16"/>
      <c r="R73" s="16"/>
      <c r="S73" s="16"/>
    </row>
    <row r="74" spans="1:19" x14ac:dyDescent="0.25">
      <c r="A74" s="16"/>
      <c r="B74" s="16"/>
      <c r="C74" s="42"/>
      <c r="D74" s="37"/>
      <c r="E74" s="26"/>
      <c r="F74" s="42"/>
      <c r="G74" s="42"/>
      <c r="H74" s="42"/>
      <c r="I74" s="37"/>
      <c r="J74" s="26"/>
      <c r="K74" s="42"/>
      <c r="L74" s="42"/>
      <c r="M74" s="42"/>
      <c r="N74" s="37"/>
      <c r="O74" s="26"/>
      <c r="P74" s="16"/>
      <c r="Q74" s="16"/>
      <c r="R74" s="16"/>
      <c r="S74" s="16"/>
    </row>
    <row r="75" spans="1:19" x14ac:dyDescent="0.25">
      <c r="A75" s="16"/>
      <c r="B75" s="16"/>
      <c r="C75" s="42"/>
      <c r="D75" s="37"/>
      <c r="E75" s="26"/>
      <c r="F75" s="42"/>
      <c r="G75" s="42"/>
      <c r="H75" s="42"/>
      <c r="I75" s="37"/>
      <c r="J75" s="26"/>
      <c r="K75" s="42"/>
      <c r="L75" s="42"/>
      <c r="M75" s="42"/>
      <c r="N75" s="37"/>
      <c r="O75" s="26"/>
      <c r="P75" s="16"/>
      <c r="Q75" s="16"/>
      <c r="R75" s="16"/>
      <c r="S75" s="16"/>
    </row>
    <row r="76" spans="1:19" x14ac:dyDescent="0.25">
      <c r="A76" s="16"/>
      <c r="B76" s="16"/>
      <c r="C76" s="42"/>
      <c r="D76" s="37"/>
      <c r="E76" s="26"/>
      <c r="F76" s="42"/>
      <c r="G76" s="42"/>
      <c r="H76" s="42"/>
      <c r="I76" s="37"/>
      <c r="J76" s="26"/>
      <c r="K76" s="42"/>
      <c r="L76" s="42"/>
      <c r="M76" s="42"/>
      <c r="N76" s="37"/>
      <c r="O76" s="26"/>
      <c r="P76" s="16"/>
      <c r="Q76" s="16"/>
      <c r="R76" s="16"/>
      <c r="S76" s="16"/>
    </row>
    <row r="77" spans="1:19" x14ac:dyDescent="0.25">
      <c r="A77" s="16"/>
      <c r="B77" s="16"/>
      <c r="C77" s="42"/>
      <c r="D77" s="37"/>
      <c r="E77" s="26"/>
      <c r="F77" s="42"/>
      <c r="G77" s="42"/>
      <c r="H77" s="42"/>
      <c r="I77" s="37"/>
      <c r="J77" s="26"/>
      <c r="K77" s="42"/>
      <c r="L77" s="42"/>
      <c r="M77" s="42"/>
      <c r="N77" s="37"/>
      <c r="O77" s="26"/>
      <c r="P77" s="16"/>
      <c r="Q77" s="16"/>
      <c r="R77" s="16"/>
      <c r="S77" s="16"/>
    </row>
    <row r="78" spans="1:19" x14ac:dyDescent="0.25">
      <c r="A78" s="16"/>
      <c r="B78" s="16"/>
      <c r="C78" s="42"/>
      <c r="D78" s="37"/>
      <c r="E78" s="26"/>
      <c r="F78" s="42"/>
      <c r="G78" s="42"/>
      <c r="H78" s="42"/>
      <c r="I78" s="37"/>
      <c r="J78" s="26"/>
      <c r="K78" s="42"/>
      <c r="L78" s="42"/>
      <c r="M78" s="42"/>
      <c r="N78" s="37"/>
      <c r="O78" s="26"/>
      <c r="P78" s="16"/>
      <c r="Q78" s="16"/>
      <c r="R78" s="16"/>
      <c r="S78" s="16"/>
    </row>
    <row r="79" spans="1:19" x14ac:dyDescent="0.25">
      <c r="A79" s="16"/>
      <c r="B79" s="16"/>
      <c r="C79" s="42"/>
      <c r="D79" s="37"/>
      <c r="E79" s="26"/>
      <c r="F79" s="42"/>
      <c r="G79" s="42"/>
      <c r="H79" s="42"/>
      <c r="I79" s="37"/>
      <c r="J79" s="26"/>
      <c r="K79" s="42"/>
      <c r="L79" s="42"/>
      <c r="M79" s="42"/>
      <c r="N79" s="37"/>
      <c r="O79" s="26"/>
      <c r="P79" s="16"/>
      <c r="Q79" s="16"/>
      <c r="R79" s="16"/>
      <c r="S79" s="16"/>
    </row>
    <row r="80" spans="1:19" x14ac:dyDescent="0.25">
      <c r="A80" s="16"/>
      <c r="B80" s="16"/>
      <c r="C80" s="42"/>
      <c r="D80" s="37"/>
      <c r="E80" s="26"/>
      <c r="F80" s="42"/>
      <c r="G80" s="42"/>
      <c r="H80" s="42"/>
      <c r="I80" s="37"/>
      <c r="J80" s="26"/>
      <c r="K80" s="42"/>
      <c r="L80" s="42"/>
      <c r="M80" s="42"/>
      <c r="N80" s="37"/>
      <c r="O80" s="26"/>
      <c r="P80" s="16"/>
      <c r="Q80" s="16"/>
      <c r="R80" s="16"/>
      <c r="S80" s="16"/>
    </row>
    <row r="81" spans="1:19" x14ac:dyDescent="0.25">
      <c r="A81" s="16"/>
      <c r="B81" s="16"/>
      <c r="C81" s="42"/>
      <c r="D81" s="37"/>
      <c r="E81" s="26"/>
      <c r="F81" s="42"/>
      <c r="G81" s="42"/>
      <c r="H81" s="42"/>
      <c r="I81" s="37"/>
      <c r="J81" s="26"/>
      <c r="K81" s="42"/>
      <c r="L81" s="42"/>
      <c r="M81" s="42"/>
      <c r="N81" s="37"/>
      <c r="O81" s="26"/>
      <c r="P81" s="16"/>
      <c r="Q81" s="16"/>
      <c r="R81" s="16"/>
      <c r="S81" s="16"/>
    </row>
    <row r="82" spans="1:19" x14ac:dyDescent="0.25">
      <c r="A82" s="16"/>
      <c r="B82" s="16"/>
      <c r="C82" s="42"/>
      <c r="D82" s="37"/>
      <c r="E82" s="26"/>
      <c r="F82" s="42"/>
      <c r="G82" s="42"/>
      <c r="H82" s="42"/>
      <c r="I82" s="37"/>
      <c r="J82" s="26"/>
      <c r="K82" s="42"/>
      <c r="L82" s="42"/>
      <c r="M82" s="42"/>
      <c r="N82" s="37"/>
      <c r="O82" s="26"/>
      <c r="P82" s="16"/>
      <c r="Q82" s="16"/>
      <c r="R82" s="16"/>
      <c r="S82" s="16"/>
    </row>
    <row r="83" spans="1:19" x14ac:dyDescent="0.25">
      <c r="A83" s="16"/>
      <c r="B83" s="16"/>
      <c r="C83" s="42"/>
      <c r="D83" s="37"/>
      <c r="E83" s="26"/>
      <c r="F83" s="42"/>
      <c r="G83" s="42"/>
      <c r="H83" s="42"/>
      <c r="I83" s="37"/>
      <c r="J83" s="26"/>
      <c r="K83" s="42"/>
      <c r="L83" s="42"/>
      <c r="M83" s="42"/>
      <c r="N83" s="37"/>
      <c r="O83" s="26"/>
      <c r="P83" s="16"/>
      <c r="Q83" s="16"/>
      <c r="R83" s="16"/>
      <c r="S83" s="16"/>
    </row>
    <row r="84" spans="1:19" x14ac:dyDescent="0.25">
      <c r="A84" s="16"/>
      <c r="B84" s="16"/>
      <c r="C84" s="42"/>
      <c r="D84" s="37"/>
      <c r="E84" s="26"/>
      <c r="F84" s="42"/>
      <c r="G84" s="42"/>
      <c r="H84" s="42"/>
      <c r="I84" s="37"/>
      <c r="J84" s="26"/>
      <c r="K84" s="42"/>
      <c r="L84" s="42"/>
      <c r="M84" s="42"/>
      <c r="N84" s="37"/>
      <c r="O84" s="26"/>
      <c r="P84" s="16"/>
      <c r="Q84" s="16"/>
      <c r="R84" s="16"/>
      <c r="S84" s="16"/>
    </row>
    <row r="85" spans="1:19" x14ac:dyDescent="0.25">
      <c r="A85" s="16"/>
      <c r="B85" s="16"/>
      <c r="C85" s="42"/>
      <c r="D85" s="37"/>
      <c r="E85" s="26"/>
      <c r="F85" s="42"/>
      <c r="G85" s="42"/>
      <c r="H85" s="42"/>
      <c r="I85" s="37"/>
      <c r="J85" s="26"/>
      <c r="K85" s="42"/>
      <c r="L85" s="42"/>
      <c r="M85" s="42"/>
      <c r="N85" s="37"/>
      <c r="O85" s="26"/>
      <c r="P85" s="16"/>
      <c r="Q85" s="16"/>
      <c r="R85" s="16"/>
      <c r="S85" s="16"/>
    </row>
    <row r="86" spans="1:19" x14ac:dyDescent="0.25">
      <c r="A86" s="16"/>
      <c r="B86" s="16"/>
      <c r="C86" s="16"/>
      <c r="D86" s="16"/>
      <c r="E86" s="26"/>
      <c r="F86" s="16"/>
      <c r="G86" s="16"/>
      <c r="H86" s="16"/>
      <c r="I86" s="16"/>
      <c r="J86" s="26"/>
      <c r="K86" s="16"/>
      <c r="L86" s="16"/>
      <c r="M86" s="16"/>
      <c r="N86" s="16"/>
      <c r="O86" s="26"/>
      <c r="P86" s="16"/>
      <c r="Q86" s="16"/>
      <c r="R86" s="16"/>
      <c r="S86" s="16"/>
    </row>
    <row r="87" spans="1:19" x14ac:dyDescent="0.25">
      <c r="A87" s="16"/>
      <c r="B87" s="16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16"/>
      <c r="Q87" s="16"/>
      <c r="R87" s="16"/>
      <c r="S87" s="16"/>
    </row>
    <row r="88" spans="1:19" x14ac:dyDescent="0.25">
      <c r="A88" s="16"/>
      <c r="B88" s="16"/>
      <c r="C88" s="42"/>
      <c r="D88" s="37"/>
      <c r="E88" s="26"/>
      <c r="F88" s="42"/>
      <c r="G88" s="42"/>
      <c r="H88" s="42"/>
      <c r="I88" s="37"/>
      <c r="J88" s="26"/>
      <c r="K88" s="42"/>
      <c r="L88" s="42"/>
      <c r="M88" s="42"/>
      <c r="N88" s="37"/>
      <c r="O88" s="26"/>
      <c r="P88" s="16"/>
      <c r="Q88" s="16"/>
      <c r="R88" s="16"/>
      <c r="S88" s="16"/>
    </row>
    <row r="89" spans="1:19" x14ac:dyDescent="0.25">
      <c r="A89" s="16"/>
      <c r="B89" s="16"/>
      <c r="C89" s="42"/>
      <c r="D89" s="37"/>
      <c r="E89" s="26"/>
      <c r="F89" s="42"/>
      <c r="G89" s="42"/>
      <c r="H89" s="42"/>
      <c r="I89" s="37"/>
      <c r="J89" s="26"/>
      <c r="K89" s="42"/>
      <c r="L89" s="42"/>
      <c r="M89" s="42"/>
      <c r="N89" s="37"/>
      <c r="O89" s="26"/>
      <c r="P89" s="16"/>
      <c r="Q89" s="16"/>
      <c r="R89" s="16"/>
      <c r="S89" s="16"/>
    </row>
    <row r="90" spans="1:19" x14ac:dyDescent="0.25">
      <c r="A90" s="16"/>
      <c r="B90" s="16"/>
      <c r="C90" s="42"/>
      <c r="D90" s="37"/>
      <c r="E90" s="26"/>
      <c r="F90" s="42"/>
      <c r="G90" s="42"/>
      <c r="H90" s="42"/>
      <c r="I90" s="37"/>
      <c r="J90" s="26"/>
      <c r="K90" s="42"/>
      <c r="L90" s="42"/>
      <c r="M90" s="42"/>
      <c r="N90" s="37"/>
      <c r="O90" s="26"/>
      <c r="P90" s="16"/>
      <c r="Q90" s="16"/>
      <c r="R90" s="16"/>
      <c r="S90" s="16"/>
    </row>
    <row r="91" spans="1:19" x14ac:dyDescent="0.25">
      <c r="A91" s="16"/>
      <c r="B91" s="16"/>
      <c r="C91" s="42"/>
      <c r="D91" s="37"/>
      <c r="E91" s="26"/>
      <c r="F91" s="42"/>
      <c r="G91" s="42"/>
      <c r="H91" s="42"/>
      <c r="I91" s="37"/>
      <c r="J91" s="26"/>
      <c r="K91" s="42"/>
      <c r="L91" s="42"/>
      <c r="M91" s="42"/>
      <c r="N91" s="37"/>
      <c r="O91" s="26"/>
      <c r="P91" s="16"/>
      <c r="Q91" s="16"/>
      <c r="R91" s="16"/>
      <c r="S91" s="16"/>
    </row>
    <row r="92" spans="1:19" x14ac:dyDescent="0.25">
      <c r="A92" s="16"/>
      <c r="B92" s="16"/>
      <c r="C92" s="42"/>
      <c r="D92" s="37"/>
      <c r="E92" s="26"/>
      <c r="F92" s="42"/>
      <c r="G92" s="42"/>
      <c r="H92" s="42"/>
      <c r="I92" s="37"/>
      <c r="J92" s="26"/>
      <c r="K92" s="42"/>
      <c r="L92" s="42"/>
      <c r="M92" s="42"/>
      <c r="N92" s="37"/>
      <c r="O92" s="26"/>
      <c r="P92" s="16"/>
      <c r="Q92" s="16"/>
      <c r="R92" s="16"/>
      <c r="S92" s="16"/>
    </row>
    <row r="93" spans="1:19" x14ac:dyDescent="0.25">
      <c r="A93" s="16"/>
      <c r="B93" s="16"/>
      <c r="C93" s="42"/>
      <c r="D93" s="37"/>
      <c r="E93" s="26"/>
      <c r="F93" s="42"/>
      <c r="G93" s="42"/>
      <c r="H93" s="42"/>
      <c r="I93" s="37"/>
      <c r="J93" s="26"/>
      <c r="K93" s="42"/>
      <c r="L93" s="42"/>
      <c r="M93" s="42"/>
      <c r="N93" s="37"/>
      <c r="O93" s="26"/>
      <c r="P93" s="16"/>
      <c r="Q93" s="16"/>
      <c r="R93" s="16"/>
      <c r="S93" s="16"/>
    </row>
    <row r="94" spans="1:19" x14ac:dyDescent="0.25">
      <c r="A94" s="16"/>
      <c r="B94" s="16"/>
      <c r="C94" s="42"/>
      <c r="D94" s="37"/>
      <c r="E94" s="26"/>
      <c r="F94" s="42"/>
      <c r="G94" s="42"/>
      <c r="H94" s="42"/>
      <c r="I94" s="37"/>
      <c r="J94" s="26"/>
      <c r="K94" s="42"/>
      <c r="L94" s="42"/>
      <c r="M94" s="42"/>
      <c r="N94" s="37"/>
      <c r="O94" s="26"/>
      <c r="P94" s="16"/>
      <c r="Q94" s="16"/>
      <c r="R94" s="16"/>
      <c r="S94" s="16"/>
    </row>
    <row r="95" spans="1:19" x14ac:dyDescent="0.25">
      <c r="A95" s="16"/>
      <c r="B95" s="16"/>
      <c r="C95" s="42"/>
      <c r="D95" s="37"/>
      <c r="E95" s="26"/>
      <c r="F95" s="42"/>
      <c r="G95" s="42"/>
      <c r="H95" s="42"/>
      <c r="I95" s="37"/>
      <c r="J95" s="26"/>
      <c r="K95" s="42"/>
      <c r="L95" s="42"/>
      <c r="M95" s="42"/>
      <c r="N95" s="37"/>
      <c r="O95" s="26"/>
      <c r="P95" s="16"/>
      <c r="Q95" s="16"/>
      <c r="R95" s="16"/>
      <c r="S95" s="16"/>
    </row>
    <row r="96" spans="1:19" x14ac:dyDescent="0.25">
      <c r="A96" s="16"/>
      <c r="B96" s="16"/>
      <c r="C96" s="42"/>
      <c r="D96" s="37"/>
      <c r="E96" s="26"/>
      <c r="F96" s="42"/>
      <c r="G96" s="42"/>
      <c r="H96" s="42"/>
      <c r="I96" s="37"/>
      <c r="J96" s="26"/>
      <c r="K96" s="42"/>
      <c r="L96" s="42"/>
      <c r="M96" s="42"/>
      <c r="N96" s="37"/>
      <c r="O96" s="26"/>
      <c r="P96" s="16"/>
      <c r="Q96" s="16"/>
      <c r="R96" s="16"/>
      <c r="S96" s="16"/>
    </row>
    <row r="97" spans="1:19" x14ac:dyDescent="0.25">
      <c r="A97" s="16"/>
      <c r="B97" s="16"/>
      <c r="C97" s="42"/>
      <c r="D97" s="37"/>
      <c r="E97" s="26"/>
      <c r="F97" s="42"/>
      <c r="G97" s="42"/>
      <c r="H97" s="42"/>
      <c r="I97" s="37"/>
      <c r="J97" s="26"/>
      <c r="K97" s="42"/>
      <c r="L97" s="42"/>
      <c r="M97" s="42"/>
      <c r="N97" s="37"/>
      <c r="O97" s="26"/>
      <c r="P97" s="16"/>
      <c r="Q97" s="16"/>
      <c r="R97" s="16"/>
      <c r="S97" s="16"/>
    </row>
    <row r="98" spans="1:19" x14ac:dyDescent="0.25">
      <c r="A98" s="16"/>
      <c r="B98" s="16"/>
      <c r="C98" s="42"/>
      <c r="D98" s="37"/>
      <c r="E98" s="26"/>
      <c r="F98" s="42"/>
      <c r="G98" s="42"/>
      <c r="H98" s="42"/>
      <c r="I98" s="37"/>
      <c r="J98" s="26"/>
      <c r="K98" s="42"/>
      <c r="L98" s="42"/>
      <c r="M98" s="42"/>
      <c r="N98" s="37"/>
      <c r="O98" s="26"/>
      <c r="P98" s="16"/>
      <c r="Q98" s="16"/>
      <c r="R98" s="16"/>
      <c r="S98" s="16"/>
    </row>
    <row r="99" spans="1:19" x14ac:dyDescent="0.25">
      <c r="A99" s="16"/>
      <c r="B99" s="16"/>
      <c r="C99" s="42"/>
      <c r="D99" s="37"/>
      <c r="E99" s="26"/>
      <c r="F99" s="42"/>
      <c r="G99" s="42"/>
      <c r="H99" s="42"/>
      <c r="I99" s="37"/>
      <c r="J99" s="26"/>
      <c r="K99" s="42"/>
      <c r="L99" s="42"/>
      <c r="M99" s="42"/>
      <c r="N99" s="37"/>
      <c r="O99" s="26"/>
      <c r="P99" s="16"/>
      <c r="Q99" s="16"/>
      <c r="R99" s="16"/>
      <c r="S99" s="16"/>
    </row>
    <row r="100" spans="1:19" x14ac:dyDescent="0.25">
      <c r="A100" s="16"/>
      <c r="B100" s="16"/>
      <c r="C100" s="16"/>
      <c r="D100" s="16"/>
      <c r="E100" s="26"/>
      <c r="F100" s="16"/>
      <c r="G100" s="16"/>
      <c r="H100" s="16"/>
      <c r="I100" s="16"/>
      <c r="J100" s="26"/>
      <c r="K100" s="16"/>
      <c r="L100" s="16"/>
      <c r="M100" s="16"/>
      <c r="N100" s="16"/>
      <c r="O100" s="26"/>
      <c r="P100" s="16"/>
      <c r="Q100" s="16"/>
      <c r="R100" s="16"/>
      <c r="S100" s="16"/>
    </row>
    <row r="101" spans="1:19" x14ac:dyDescent="0.25">
      <c r="A101" s="16"/>
      <c r="B101" s="16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16"/>
      <c r="Q101" s="16"/>
      <c r="R101" s="16"/>
      <c r="S101" s="16"/>
    </row>
    <row r="102" spans="1:19" x14ac:dyDescent="0.25">
      <c r="A102" s="16"/>
      <c r="B102" s="16"/>
      <c r="C102" s="42"/>
      <c r="D102" s="37"/>
      <c r="E102" s="26"/>
      <c r="F102" s="42"/>
      <c r="G102" s="42"/>
      <c r="H102" s="42"/>
      <c r="I102" s="37"/>
      <c r="J102" s="26"/>
      <c r="K102" s="42"/>
      <c r="L102" s="42"/>
      <c r="M102" s="42"/>
      <c r="N102" s="37"/>
      <c r="O102" s="26"/>
      <c r="P102" s="16"/>
      <c r="Q102" s="16"/>
      <c r="R102" s="16"/>
      <c r="S102" s="16"/>
    </row>
    <row r="103" spans="1:19" x14ac:dyDescent="0.25">
      <c r="A103" s="16"/>
      <c r="B103" s="16"/>
      <c r="C103" s="42"/>
      <c r="D103" s="37"/>
      <c r="E103" s="26"/>
      <c r="F103" s="42"/>
      <c r="G103" s="42"/>
      <c r="H103" s="42"/>
      <c r="I103" s="37"/>
      <c r="J103" s="26"/>
      <c r="K103" s="42"/>
      <c r="L103" s="42"/>
      <c r="M103" s="42"/>
      <c r="N103" s="37"/>
      <c r="O103" s="26"/>
      <c r="P103" s="16"/>
      <c r="Q103" s="16"/>
      <c r="R103" s="16"/>
      <c r="S103" s="16"/>
    </row>
    <row r="104" spans="1:19" x14ac:dyDescent="0.25">
      <c r="A104" s="16"/>
      <c r="B104" s="16"/>
      <c r="C104" s="42"/>
      <c r="D104" s="37"/>
      <c r="E104" s="26"/>
      <c r="F104" s="42"/>
      <c r="G104" s="42"/>
      <c r="H104" s="42"/>
      <c r="I104" s="37"/>
      <c r="J104" s="26"/>
      <c r="K104" s="42"/>
      <c r="L104" s="42"/>
      <c r="M104" s="42"/>
      <c r="N104" s="37"/>
      <c r="O104" s="26"/>
      <c r="P104" s="16"/>
      <c r="Q104" s="16"/>
      <c r="R104" s="16"/>
      <c r="S104" s="16"/>
    </row>
    <row r="105" spans="1:19" x14ac:dyDescent="0.25">
      <c r="A105" s="16"/>
      <c r="B105" s="16"/>
      <c r="C105" s="42"/>
      <c r="D105" s="37"/>
      <c r="E105" s="26"/>
      <c r="F105" s="42"/>
      <c r="G105" s="42"/>
      <c r="H105" s="42"/>
      <c r="I105" s="37"/>
      <c r="J105" s="26"/>
      <c r="K105" s="42"/>
      <c r="L105" s="42"/>
      <c r="M105" s="42"/>
      <c r="N105" s="37"/>
      <c r="O105" s="26"/>
      <c r="P105" s="16"/>
      <c r="Q105" s="16"/>
      <c r="R105" s="16"/>
      <c r="S105" s="16"/>
    </row>
    <row r="106" spans="1:19" x14ac:dyDescent="0.25">
      <c r="A106" s="16"/>
      <c r="B106" s="16"/>
      <c r="C106" s="42"/>
      <c r="D106" s="37"/>
      <c r="E106" s="26"/>
      <c r="F106" s="42"/>
      <c r="G106" s="42"/>
      <c r="H106" s="42"/>
      <c r="I106" s="37"/>
      <c r="J106" s="26"/>
      <c r="K106" s="42"/>
      <c r="L106" s="42"/>
      <c r="M106" s="42"/>
      <c r="N106" s="37"/>
      <c r="O106" s="26"/>
      <c r="P106" s="16"/>
      <c r="Q106" s="16"/>
      <c r="R106" s="16"/>
      <c r="S106" s="16"/>
    </row>
    <row r="107" spans="1:19" x14ac:dyDescent="0.25">
      <c r="A107" s="16"/>
      <c r="B107" s="16"/>
      <c r="C107" s="42"/>
      <c r="D107" s="37"/>
      <c r="E107" s="26"/>
      <c r="F107" s="42"/>
      <c r="G107" s="42"/>
      <c r="H107" s="42"/>
      <c r="I107" s="37"/>
      <c r="J107" s="26"/>
      <c r="K107" s="42"/>
      <c r="L107" s="42"/>
      <c r="M107" s="42"/>
      <c r="N107" s="37"/>
      <c r="O107" s="26"/>
      <c r="P107" s="16"/>
      <c r="Q107" s="16"/>
      <c r="R107" s="16"/>
      <c r="S107" s="16"/>
    </row>
    <row r="108" spans="1:19" x14ac:dyDescent="0.25">
      <c r="A108" s="16"/>
      <c r="B108" s="16"/>
      <c r="C108" s="42"/>
      <c r="D108" s="37"/>
      <c r="E108" s="26"/>
      <c r="F108" s="42"/>
      <c r="G108" s="42"/>
      <c r="H108" s="42"/>
      <c r="I108" s="37"/>
      <c r="J108" s="26"/>
      <c r="K108" s="42"/>
      <c r="L108" s="42"/>
      <c r="M108" s="42"/>
      <c r="N108" s="37"/>
      <c r="O108" s="26"/>
      <c r="P108" s="16"/>
      <c r="Q108" s="16"/>
      <c r="R108" s="16"/>
      <c r="S108" s="16"/>
    </row>
    <row r="109" spans="1:19" x14ac:dyDescent="0.25">
      <c r="A109" s="16"/>
      <c r="B109" s="16"/>
      <c r="C109" s="42"/>
      <c r="D109" s="37"/>
      <c r="E109" s="26"/>
      <c r="F109" s="42"/>
      <c r="G109" s="42"/>
      <c r="H109" s="42"/>
      <c r="I109" s="37"/>
      <c r="J109" s="26"/>
      <c r="K109" s="42"/>
      <c r="L109" s="42"/>
      <c r="M109" s="42"/>
      <c r="N109" s="37"/>
      <c r="O109" s="26"/>
      <c r="P109" s="16"/>
      <c r="Q109" s="16"/>
      <c r="R109" s="16"/>
      <c r="S109" s="16"/>
    </row>
    <row r="110" spans="1:19" x14ac:dyDescent="0.25">
      <c r="A110" s="16"/>
      <c r="B110" s="16"/>
      <c r="C110" s="42"/>
      <c r="D110" s="37"/>
      <c r="E110" s="26"/>
      <c r="F110" s="42"/>
      <c r="G110" s="42"/>
      <c r="H110" s="42"/>
      <c r="I110" s="37"/>
      <c r="J110" s="26"/>
      <c r="K110" s="42"/>
      <c r="L110" s="42"/>
      <c r="M110" s="42"/>
      <c r="N110" s="37"/>
      <c r="O110" s="26"/>
      <c r="P110" s="16"/>
      <c r="Q110" s="16"/>
      <c r="R110" s="16"/>
      <c r="S110" s="16"/>
    </row>
    <row r="111" spans="1:19" x14ac:dyDescent="0.25">
      <c r="A111" s="16"/>
      <c r="B111" s="16"/>
      <c r="C111" s="42"/>
      <c r="D111" s="37"/>
      <c r="E111" s="26"/>
      <c r="F111" s="42"/>
      <c r="G111" s="42"/>
      <c r="H111" s="42"/>
      <c r="I111" s="37"/>
      <c r="J111" s="26"/>
      <c r="K111" s="42"/>
      <c r="L111" s="42"/>
      <c r="M111" s="42"/>
      <c r="N111" s="37"/>
      <c r="O111" s="26"/>
      <c r="P111" s="16"/>
      <c r="Q111" s="16"/>
      <c r="R111" s="16"/>
      <c r="S111" s="16"/>
    </row>
    <row r="112" spans="1:19" x14ac:dyDescent="0.25">
      <c r="A112" s="16"/>
      <c r="B112" s="16"/>
      <c r="C112" s="42"/>
      <c r="D112" s="37"/>
      <c r="E112" s="26"/>
      <c r="F112" s="42"/>
      <c r="G112" s="42"/>
      <c r="H112" s="42"/>
      <c r="I112" s="37"/>
      <c r="J112" s="26"/>
      <c r="K112" s="42"/>
      <c r="L112" s="42"/>
      <c r="M112" s="42"/>
      <c r="N112" s="37"/>
      <c r="O112" s="26"/>
      <c r="P112" s="16"/>
      <c r="Q112" s="16"/>
      <c r="R112" s="16"/>
      <c r="S112" s="16"/>
    </row>
    <row r="113" spans="1:19" x14ac:dyDescent="0.25">
      <c r="A113" s="16"/>
      <c r="B113" s="16"/>
      <c r="C113" s="42"/>
      <c r="D113" s="37"/>
      <c r="E113" s="26"/>
      <c r="F113" s="42"/>
      <c r="G113" s="42"/>
      <c r="H113" s="42"/>
      <c r="I113" s="37"/>
      <c r="J113" s="26"/>
      <c r="K113" s="42"/>
      <c r="L113" s="42"/>
      <c r="M113" s="42"/>
      <c r="N113" s="37"/>
      <c r="O113" s="26"/>
      <c r="P113" s="16"/>
      <c r="Q113" s="16"/>
      <c r="R113" s="16"/>
      <c r="S113" s="16"/>
    </row>
    <row r="114" spans="1:19" x14ac:dyDescent="0.25">
      <c r="A114" s="16"/>
      <c r="B114" s="16"/>
      <c r="C114" s="16"/>
      <c r="D114" s="16"/>
      <c r="E114" s="26"/>
      <c r="F114" s="16"/>
      <c r="G114" s="16"/>
      <c r="H114" s="16"/>
      <c r="I114" s="16"/>
      <c r="J114" s="26"/>
      <c r="K114" s="16"/>
      <c r="L114" s="16"/>
      <c r="M114" s="16"/>
      <c r="N114" s="16"/>
      <c r="O114" s="26"/>
      <c r="P114" s="16"/>
      <c r="Q114" s="16"/>
      <c r="R114" s="16"/>
      <c r="S114" s="16"/>
    </row>
    <row r="115" spans="1:19" x14ac:dyDescent="0.2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</row>
    <row r="116" spans="1:19" x14ac:dyDescent="0.2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</row>
    <row r="117" spans="1:19" x14ac:dyDescent="0.2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</row>
    <row r="118" spans="1:19" x14ac:dyDescent="0.2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</row>
    <row r="119" spans="1:19" x14ac:dyDescent="0.25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</row>
    <row r="120" spans="1:19" x14ac:dyDescent="0.25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</row>
    <row r="121" spans="1:19" x14ac:dyDescent="0.25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</row>
    <row r="122" spans="1:19" x14ac:dyDescent="0.25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</row>
    <row r="123" spans="1:19" x14ac:dyDescent="0.25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</row>
    <row r="124" spans="1:19" x14ac:dyDescent="0.25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</row>
    <row r="125" spans="1:19" x14ac:dyDescent="0.2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</row>
    <row r="126" spans="1:19" x14ac:dyDescent="0.25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</row>
    <row r="127" spans="1:19" x14ac:dyDescent="0.25">
      <c r="A127" s="16"/>
      <c r="B127" s="16"/>
      <c r="C127" s="16"/>
      <c r="D127" s="2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</row>
    <row r="128" spans="1:19" x14ac:dyDescent="0.25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</row>
    <row r="129" spans="1:19" x14ac:dyDescent="0.25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</row>
    <row r="130" spans="1:19" x14ac:dyDescent="0.25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</row>
    <row r="131" spans="1:19" x14ac:dyDescent="0.25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</row>
    <row r="132" spans="1:19" x14ac:dyDescent="0.2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</row>
    <row r="133" spans="1:19" x14ac:dyDescent="0.2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</row>
    <row r="134" spans="1:19" x14ac:dyDescent="0.2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</row>
    <row r="135" spans="1:19" x14ac:dyDescent="0.2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</row>
    <row r="136" spans="1:19" x14ac:dyDescent="0.25">
      <c r="A136" s="16"/>
      <c r="B136" s="16"/>
      <c r="C136" s="16"/>
      <c r="D136" s="2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</row>
    <row r="137" spans="1:19" x14ac:dyDescent="0.2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</row>
    <row r="138" spans="1:19" x14ac:dyDescent="0.2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</row>
    <row r="139" spans="1:19" x14ac:dyDescent="0.2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</row>
    <row r="140" spans="1:19" x14ac:dyDescent="0.2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</row>
    <row r="141" spans="1:19" x14ac:dyDescent="0.2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</row>
    <row r="142" spans="1:19" x14ac:dyDescent="0.2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</row>
    <row r="143" spans="1:19" x14ac:dyDescent="0.2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</row>
    <row r="144" spans="1:19" x14ac:dyDescent="0.2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</row>
    <row r="145" spans="1:16" x14ac:dyDescent="0.2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</row>
    <row r="146" spans="1:16" x14ac:dyDescent="0.2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</row>
    <row r="147" spans="1:16" x14ac:dyDescent="0.2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</row>
    <row r="148" spans="1:16" x14ac:dyDescent="0.2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</row>
    <row r="149" spans="1:16" x14ac:dyDescent="0.2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</row>
    <row r="150" spans="1:16" x14ac:dyDescent="0.2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</row>
    <row r="151" spans="1:16" x14ac:dyDescent="0.2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</row>
    <row r="152" spans="1:16" x14ac:dyDescent="0.2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</row>
    <row r="153" spans="1:16" x14ac:dyDescent="0.2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</row>
    <row r="154" spans="1:16" x14ac:dyDescent="0.2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</row>
    <row r="155" spans="1:16" x14ac:dyDescent="0.2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</row>
    <row r="156" spans="1:16" x14ac:dyDescent="0.2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</row>
    <row r="157" spans="1:16" x14ac:dyDescent="0.25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</row>
    <row r="158" spans="1:16" x14ac:dyDescent="0.2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</row>
    <row r="159" spans="1:16" x14ac:dyDescent="0.2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</row>
    <row r="160" spans="1:16" x14ac:dyDescent="0.2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</row>
    <row r="161" spans="1:16" x14ac:dyDescent="0.2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</row>
  </sheetData>
  <sheetProtection password="DD71" sheet="1" objects="1" scenarios="1" select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>
      <selection activeCell="N36" sqref="N36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Voorcalculatie</vt:lpstr>
      <vt:lpstr>Nacalculatie op hoofdgroepen</vt:lpstr>
      <vt:lpstr>Nacalculatie projectbasis</vt:lpstr>
      <vt:lpstr>Tarieven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Marcel de Haan</cp:lastModifiedBy>
  <dcterms:created xsi:type="dcterms:W3CDTF">2014-09-06T19:11:13Z</dcterms:created>
  <dcterms:modified xsi:type="dcterms:W3CDTF">2015-02-05T13:13:45Z</dcterms:modified>
</cp:coreProperties>
</file>